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270" yWindow="3315" windowWidth="12120" windowHeight="3705" tabRatio="920" activeTab="11"/>
  </bookViews>
  <sheets>
    <sheet name="01CHTK2020" sheetId="47" r:id="rId1"/>
    <sheet name="02CH" sheetId="274" r:id="rId2"/>
    <sheet name="15 " sheetId="118" state="hidden" r:id="rId3"/>
    <sheet name="03KH" sheetId="122" state="hidden" r:id="rId4"/>
    <sheet name="04KH" sheetId="123" state="hidden" r:id="rId5"/>
    <sheet name="13KH" sheetId="127" state="hidden" r:id="rId6"/>
    <sheet name="14KH" sheetId="128" state="hidden" r:id="rId7"/>
    <sheet name="Sheet" sheetId="30" state="hidden" r:id="rId8"/>
    <sheet name="02" sheetId="26" state="hidden" r:id="rId9"/>
    <sheet name="00000000" sheetId="6" state="veryHidden" r:id="rId10"/>
    <sheet name="10000000" sheetId="10" state="veryHidden" r:id="rId11"/>
    <sheet name="03CH" sheetId="277" r:id="rId12"/>
    <sheet name="04CH" sheetId="275" r:id="rId13"/>
    <sheet name="05CH" sheetId="205" r:id="rId14"/>
    <sheet name="12CH" sheetId="210" r:id="rId15"/>
  </sheets>
  <externalReferences>
    <externalReference r:id="rId16"/>
  </externalReferences>
  <definedNames>
    <definedName name="_xlnm.Print_Titles" localSheetId="0">'01CHTK2020'!$4:$6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G63" i="274" l="1"/>
  <c r="F63" i="274"/>
  <c r="F62" i="274"/>
  <c r="G61" i="274"/>
  <c r="F61" i="274"/>
  <c r="G60" i="274"/>
  <c r="F60" i="274"/>
  <c r="G59" i="274"/>
  <c r="F59" i="274"/>
  <c r="F58" i="274"/>
  <c r="G57" i="274"/>
  <c r="F57" i="274"/>
  <c r="G56" i="274"/>
  <c r="F56" i="274"/>
  <c r="G55" i="274"/>
  <c r="F55" i="274"/>
  <c r="G54" i="274"/>
  <c r="F54" i="274"/>
  <c r="G53" i="274"/>
  <c r="F53" i="274"/>
  <c r="F52" i="274"/>
  <c r="F51" i="274"/>
  <c r="F50" i="274"/>
  <c r="G49" i="274"/>
  <c r="F49" i="274"/>
  <c r="F48" i="274"/>
  <c r="F47" i="274"/>
  <c r="G46" i="274"/>
  <c r="F46" i="274"/>
  <c r="G45" i="274"/>
  <c r="F45" i="274"/>
  <c r="G44" i="274"/>
  <c r="F44" i="274"/>
  <c r="G43" i="274"/>
  <c r="F43" i="274"/>
  <c r="F42" i="274"/>
  <c r="G41" i="274"/>
  <c r="F41" i="274"/>
  <c r="G40" i="274"/>
  <c r="F40" i="274"/>
  <c r="G39" i="274"/>
  <c r="F39" i="274"/>
  <c r="G38" i="274"/>
  <c r="F38" i="274"/>
  <c r="G37" i="274"/>
  <c r="F37" i="274"/>
  <c r="G36" i="274"/>
  <c r="F36" i="274"/>
  <c r="G35" i="274"/>
  <c r="F35" i="274"/>
  <c r="G34" i="274"/>
  <c r="F34" i="274"/>
  <c r="F33" i="274"/>
  <c r="G32" i="274"/>
  <c r="F32" i="274"/>
  <c r="G31" i="274"/>
  <c r="F31" i="274"/>
  <c r="F30" i="274"/>
  <c r="G29" i="274"/>
  <c r="F29" i="274"/>
  <c r="G28" i="274"/>
  <c r="F28" i="274"/>
  <c r="G27" i="274"/>
  <c r="F27" i="274"/>
  <c r="F26" i="274"/>
  <c r="G25" i="274"/>
  <c r="F25" i="274"/>
  <c r="G24" i="274"/>
  <c r="F24" i="274"/>
  <c r="F23" i="274"/>
  <c r="G22" i="274"/>
  <c r="F22" i="274"/>
  <c r="G21" i="274"/>
  <c r="F21" i="274"/>
  <c r="G20" i="274"/>
  <c r="F20" i="274"/>
  <c r="G19" i="274"/>
  <c r="F19" i="274"/>
  <c r="G18" i="274"/>
  <c r="F18" i="274"/>
  <c r="G17" i="274"/>
  <c r="F17" i="274"/>
  <c r="G16" i="274"/>
  <c r="F16" i="274"/>
  <c r="G15" i="274"/>
  <c r="F15" i="274"/>
  <c r="G14" i="274"/>
  <c r="F14" i="274"/>
  <c r="G13" i="274"/>
  <c r="F13" i="274"/>
  <c r="G12" i="274"/>
  <c r="F12" i="274"/>
  <c r="G11" i="274"/>
  <c r="F11" i="274"/>
  <c r="G10" i="274"/>
  <c r="F10" i="274"/>
  <c r="G9" i="274"/>
  <c r="F9" i="274"/>
  <c r="E8" i="274"/>
  <c r="D8" i="274"/>
  <c r="F8" i="274" l="1"/>
  <c r="E9" i="277"/>
  <c r="D9" i="277"/>
  <c r="E62" i="277" l="1"/>
  <c r="E63" i="277"/>
  <c r="E64" i="277"/>
  <c r="E65" i="277"/>
  <c r="E66" i="277"/>
  <c r="E67" i="277"/>
  <c r="E68" i="277"/>
  <c r="E69" i="277"/>
  <c r="E70" i="277"/>
  <c r="E71" i="277"/>
  <c r="E72" i="277"/>
  <c r="E73" i="277"/>
  <c r="E74" i="277"/>
  <c r="E75" i="277"/>
  <c r="R62" i="277" l="1"/>
  <c r="R63" i="277"/>
  <c r="R64" i="277"/>
  <c r="R65" i="277"/>
  <c r="R66" i="277"/>
  <c r="R67" i="277"/>
  <c r="R68" i="277"/>
  <c r="R69" i="277"/>
  <c r="R70" i="277"/>
  <c r="R71" i="277"/>
  <c r="R72" i="277"/>
  <c r="R73" i="277"/>
  <c r="R74" i="277"/>
  <c r="R75" i="277"/>
  <c r="S20" i="275"/>
  <c r="S22" i="275"/>
  <c r="S24" i="275"/>
  <c r="S25" i="275"/>
  <c r="S26" i="275"/>
  <c r="S27" i="275"/>
  <c r="S28" i="275"/>
  <c r="S29" i="275"/>
  <c r="S30" i="275"/>
  <c r="S19" i="275"/>
  <c r="G63" i="47"/>
  <c r="G64" i="47"/>
  <c r="G65" i="47"/>
  <c r="G66" i="47"/>
  <c r="G67" i="47"/>
  <c r="G68" i="47"/>
  <c r="G69" i="47"/>
  <c r="G70" i="47"/>
  <c r="G71" i="47"/>
  <c r="G72" i="47"/>
  <c r="G73" i="47"/>
  <c r="G74" i="47"/>
  <c r="G75" i="47"/>
  <c r="G76" i="47"/>
  <c r="G77" i="47"/>
  <c r="G78" i="47"/>
  <c r="G79" i="47"/>
  <c r="G80" i="47"/>
  <c r="G81" i="47"/>
  <c r="S23" i="275" l="1"/>
  <c r="S21" i="275"/>
  <c r="S7" i="275"/>
  <c r="S15" i="275" l="1"/>
  <c r="S8" i="275"/>
  <c r="S16" i="275"/>
  <c r="S9" i="275"/>
  <c r="S11" i="275"/>
  <c r="S12" i="275"/>
  <c r="S17" i="275"/>
  <c r="S18" i="275"/>
  <c r="S31" i="275"/>
  <c r="S10" i="275" l="1"/>
  <c r="S14" i="275"/>
  <c r="S6" i="275"/>
  <c r="S13" i="275"/>
</calcChain>
</file>

<file path=xl/sharedStrings.xml><?xml version="1.0" encoding="utf-8"?>
<sst xmlns="http://schemas.openxmlformats.org/spreadsheetml/2006/main" count="1286" uniqueCount="463">
  <si>
    <t>DGT</t>
  </si>
  <si>
    <t>DTL</t>
  </si>
  <si>
    <t>DVH</t>
  </si>
  <si>
    <t>DYT</t>
  </si>
  <si>
    <t>DGD</t>
  </si>
  <si>
    <t>DTT</t>
  </si>
  <si>
    <t>DCH</t>
  </si>
  <si>
    <t>Lo¹i ®Êt</t>
  </si>
  <si>
    <t>M· sè</t>
  </si>
  <si>
    <t>Tæng sè</t>
  </si>
  <si>
    <t>A</t>
  </si>
  <si>
    <t>B</t>
  </si>
  <si>
    <t>§¬n vÞ tÝnh: ha</t>
  </si>
  <si>
    <t>Tæng diÖn tÝch ®Êt tù nhiªn</t>
  </si>
  <si>
    <t>02</t>
  </si>
  <si>
    <t>03</t>
  </si>
  <si>
    <t>04</t>
  </si>
  <si>
    <t>05</t>
  </si>
  <si>
    <t>15</t>
  </si>
  <si>
    <t>19</t>
  </si>
  <si>
    <t>22</t>
  </si>
  <si>
    <t>23</t>
  </si>
  <si>
    <t>29</t>
  </si>
  <si>
    <t xml:space="preserve"> </t>
  </si>
  <si>
    <t>II- Nhãm ®Êt phi n«ng nghiÖp</t>
  </si>
  <si>
    <t>III- Nhãm ®Êt ch­a sö dông</t>
  </si>
  <si>
    <t>3- §Êt s¶n xuÊt, kinh doanh phi n«ng nghiÖp</t>
  </si>
  <si>
    <t>Ghi chó</t>
  </si>
  <si>
    <t>C¬ cÊu (%)</t>
  </si>
  <si>
    <t>01</t>
  </si>
  <si>
    <t xml:space="preserve">sè     /2004/TT-BTNMT ngµy../../2004   </t>
  </si>
  <si>
    <t>1- §Êt ë</t>
  </si>
  <si>
    <t>3- §Êt nu«i  trång thuû s¶n</t>
  </si>
  <si>
    <t>32</t>
  </si>
  <si>
    <t>33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</si>
  <si>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</si>
  <si>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</si>
  <si>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</si>
  <si>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</si>
  <si>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</si>
  <si>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</si>
  <si>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</si>
  <si>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</si>
  <si>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</si>
  <si>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</si>
  <si>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2.6</t>
  </si>
  <si>
    <t>PNK</t>
  </si>
  <si>
    <t>3</t>
  </si>
  <si>
    <t>4- §Êt sö dông vµo môc ®Ých c«ng céng</t>
  </si>
  <si>
    <t xml:space="preserve">   4.2- §Êt thuû lîi</t>
  </si>
  <si>
    <t xml:space="preserve">   4.3- §Êt x©y dùng c«ng tr×nh v¨n ho¸</t>
  </si>
  <si>
    <t xml:space="preserve">   4.5- §Êt c¬ së gi¸o dôc - ®µo t¹o</t>
  </si>
  <si>
    <t xml:space="preserve">   4.6- §Êt thÓ dôc-thÓ thao</t>
  </si>
  <si>
    <t xml:space="preserve">   4.7- §Êt di tÝch lÞch sö, v¨n ho¸, danh lam th¾ng c¶nh</t>
  </si>
  <si>
    <t xml:space="preserve">   4.8- §Êt ®Ó chÊt th¶i, b·i r¸c, khu xö lý chÊt th¶i</t>
  </si>
  <si>
    <t>2- §Êt cã mÆt n­íc chuyªn dïng</t>
  </si>
  <si>
    <t>2- §Êt sö dông vµo môc ®Ých quèc phßng, an ninh</t>
  </si>
  <si>
    <t xml:space="preserve">   4.4- §Êt c¬ së y tÕ</t>
  </si>
  <si>
    <t xml:space="preserve">   4.1- §Êt giao th«ng</t>
  </si>
  <si>
    <t xml:space="preserve"> 1.1- §Êt trång c©y hµng n¨m</t>
  </si>
  <si>
    <t xml:space="preserve"> 1.2- §Êt trång c©y l©u n¨m</t>
  </si>
  <si>
    <t xml:space="preserve"> 2.2- §Êt sö dông vµo môc ®Ých quèc phßng, an ninh</t>
  </si>
  <si>
    <t xml:space="preserve"> 2.3- §Êt s¶n xuÊt, kinh doanh phi n«ng nghiÖp</t>
  </si>
  <si>
    <t xml:space="preserve"> 2.4- §Êt sö dông vµo môc ®Ých c«ng céng</t>
  </si>
  <si>
    <t>1- §Êt b»ng ch­a sö dông</t>
  </si>
  <si>
    <t>2- §Êt ®åi nói ch­a sö dông</t>
  </si>
  <si>
    <t>3- Nói ®¸ kh«ng cã rõng c©y</t>
  </si>
  <si>
    <t>C</t>
  </si>
  <si>
    <t xml:space="preserve">     cña Bé Tµi nguyªn vµ M«i tr­êng</t>
  </si>
  <si>
    <t xml:space="preserve">      Ban hµnh kÌm theo Th«ng t­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</si>
  <si>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</si>
  <si>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</si>
  <si>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</si>
  <si>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</si>
  <si>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</si>
  <si>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</si>
  <si>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</si>
  <si>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</si>
  <si>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</si>
  <si>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</si>
  <si>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47</t>
  </si>
  <si>
    <t>48</t>
  </si>
  <si>
    <t>49</t>
  </si>
  <si>
    <t xml:space="preserve">                  BiÓu 02-QH.T </t>
  </si>
  <si>
    <t xml:space="preserve">  HiÖn tr¹ng sö dông ®Êt ph©n theo c¸c ®èi t­îng sö dông n¨m…….</t>
  </si>
  <si>
    <t>Ph©n theo c¸c ®èi t­îng sö dông</t>
  </si>
  <si>
    <t>Tæ chøc, c¸ nh©n n­íc ngoµi</t>
  </si>
  <si>
    <t>1 = 2+3+4+5+6</t>
  </si>
  <si>
    <t xml:space="preserve">§Êt ch­a giao, ch­a cho thuª </t>
  </si>
  <si>
    <t>1- §Êt s¶n xuÊt n«ng nghiÖp</t>
  </si>
  <si>
    <t>2- §Êt chuyªn dïng</t>
  </si>
  <si>
    <t>I- Nhãm ®Êt n«ng nghiÖp</t>
  </si>
  <si>
    <t xml:space="preserve">   3.3- §Êt sö dông cho ho¹t ®éng kho¸ng s¶n</t>
  </si>
  <si>
    <t xml:space="preserve">   3.2- §Êt lµm mÆt b»ng x©y dùng c¬ së s¶n xuÊt, kinh doanh ngoµi khu c«ng nghiÖp</t>
  </si>
  <si>
    <t>I- §Êt ë</t>
  </si>
  <si>
    <t>II- §Êt chuyªn dïng</t>
  </si>
  <si>
    <t>DiÖn tÝch (ha)</t>
  </si>
  <si>
    <t>BiÕn ®éng</t>
  </si>
  <si>
    <t>5=3-1</t>
  </si>
  <si>
    <t>tØnh (thµnh phè):       ...</t>
  </si>
  <si>
    <r>
      <t xml:space="preserve">Ghi chó: </t>
    </r>
    <r>
      <rPr>
        <i/>
        <vertAlign val="superscript"/>
        <sz val="9"/>
        <rFont val=".VnArial"/>
        <family val="2"/>
      </rPr>
      <t>(*)</t>
    </r>
    <r>
      <rPr>
        <i/>
        <sz val="9"/>
        <rFont val=".VnArial"/>
        <family val="2"/>
      </rPr>
      <t>: bao gåm céng ®ång d©n c­, tæ chøc t«n gi¸o, ng­êi ViÖt Nam ®Þnh c­ ë n­íc ngoµi</t>
    </r>
  </si>
  <si>
    <t>3 - §Êt nu«i trång thuû s¶n</t>
  </si>
  <si>
    <t>4- §Êt lµm muèi</t>
  </si>
  <si>
    <t>5- §Êt n«ng nghiÖp kh¸c</t>
  </si>
  <si>
    <t>3- §Êt s«ng, ngßi, kªnh, r¹ch, suèi vµ mÆt n­íc chuyªn dïng</t>
  </si>
  <si>
    <t>4- §Êt t«n gi¸o, tÝn ng­ìng</t>
  </si>
  <si>
    <t>5- §Êt lµm nghÜa trang, nghÜa ®Þa</t>
  </si>
  <si>
    <t>6- §Êt phi n«ng nghiÖp kh¸c</t>
  </si>
  <si>
    <t>2- §Êt l©m nghiÖp</t>
  </si>
  <si>
    <t>Trong ®ã: - §Êt ë</t>
  </si>
  <si>
    <r>
      <t xml:space="preserve">C¸c ®èi t­îng kh¸c
</t>
    </r>
    <r>
      <rPr>
        <vertAlign val="superscript"/>
        <sz val="8"/>
        <rFont val=".VnArial"/>
        <family val="2"/>
      </rPr>
      <t>(1)</t>
    </r>
  </si>
  <si>
    <t xml:space="preserve">Tæ chøc </t>
  </si>
  <si>
    <t xml:space="preserve">Hé gia ®×nh, c¸ nh©n </t>
  </si>
  <si>
    <t xml:space="preserve">                  - §Êt lµm mÆt b»ng x©y dùng c¬ së s¶n xuÊt kinh doanh ngoµi khu c«ng nghiÖp</t>
  </si>
  <si>
    <t>nhãm ®Êt phi n«ng nghiÖp</t>
  </si>
  <si>
    <t>1- §Êt ë t¹i n«ng th«n</t>
  </si>
  <si>
    <t>2- §Êt ë t¹i ®« thÞ</t>
  </si>
  <si>
    <t xml:space="preserve">   3.1- §Êt x©y dùng khu c«ng nghiÖp</t>
  </si>
  <si>
    <t xml:space="preserve">   3.4- §Êt s¶n xuÊt vËt liÖu x©y dùng, lµm ®å gèm</t>
  </si>
  <si>
    <t>III- §Êt s«ng, ngßi, kªnh, r¹ch, suèi vµ mÆt n­íc chuyªn dïng</t>
  </si>
  <si>
    <t>IV- §Êt t«n gi¸o, tÝn ng­ìng</t>
  </si>
  <si>
    <t>V- §Êt lµm nghÜa trang, nghÜa ®Þa</t>
  </si>
  <si>
    <t>VI- §Êt phi n«ng nghiÖp kh¸c</t>
  </si>
  <si>
    <t>chØ tiªu</t>
  </si>
  <si>
    <t xml:space="preserve">    Trong ®ã: ®Êt trång lóa n­íc</t>
  </si>
  <si>
    <t xml:space="preserve">  2.1- §Êt rõng s¶n xuÊt</t>
  </si>
  <si>
    <t xml:space="preserve">  2.3- §Êt rõng phßng hé</t>
  </si>
  <si>
    <t xml:space="preserve">  2.2- §Êt rõng ®Æc dông</t>
  </si>
  <si>
    <t>1.1- §Êt trång c©y hµng n¨m</t>
  </si>
  <si>
    <t>1.2- §Êt trång c©y l©u n¨m</t>
  </si>
  <si>
    <t>2.1- §Êt rõng s¶n xuÊt</t>
  </si>
  <si>
    <t>2.2- §Êt rõng phßng hé</t>
  </si>
  <si>
    <t>2.3- §Êt rõng ®Æc dông</t>
  </si>
  <si>
    <t>1- §Êt trång lóa n­íc chuyÓn sang ®Êt trång c©y l©u n¨m</t>
  </si>
  <si>
    <t>2- §Êt trång lóa n­íc chuyÓn sang ®Êt trång rõng</t>
  </si>
  <si>
    <t>3- §Êt trång lóa n­íc chuyÓn sang ®Êt nu«i trång thuû s¶n</t>
  </si>
  <si>
    <t>4- §Êt rõng ®Æc dông chuyÓn sang sö dông vµo môc ®Ých n«ng nghiÖp kh¸c</t>
  </si>
  <si>
    <t>5- §Êt rõng phßng hé chuyÓn sang sö dông vµo môc ®Ých n«ng nghiÖp kh¸c</t>
  </si>
  <si>
    <t>Tû lÖ
(%)</t>
  </si>
  <si>
    <t>6=5/1</t>
  </si>
  <si>
    <t xml:space="preserve"> 2.1- §Êt rõng s¶n xuÊt</t>
  </si>
  <si>
    <t xml:space="preserve"> 2.2- §Êt rõng phßng hé</t>
  </si>
  <si>
    <t xml:space="preserve"> 2.3- §Êt rõng ®Æc dông</t>
  </si>
  <si>
    <t>1</t>
  </si>
  <si>
    <t>2</t>
  </si>
  <si>
    <t>1- §Êt chuyªn dïng</t>
  </si>
  <si>
    <t>2- §Êt s«ng, ngßi, kªnh, r¹ch, suèi vµ mÆt n­íc chuyªn dïng</t>
  </si>
  <si>
    <t>3- §Êt t«n gi¸o, tÝn ng­ìng</t>
  </si>
  <si>
    <t>4- §Êt lµm nghÜa trang, nghÜa ®Þa</t>
  </si>
  <si>
    <t>5- §Êt phi n«ng nghiÖp kh¸c</t>
  </si>
  <si>
    <t>1- §Êt s«ng, ngßi, kªnh, r¹ch, suèi</t>
  </si>
  <si>
    <t>3- §Êt nu«i trång thuû s¶n</t>
  </si>
  <si>
    <t xml:space="preserve">môc ®Ých sö dông </t>
  </si>
  <si>
    <t xml:space="preserve">I- Nhãm ®Êt n«ng nghiÖp </t>
  </si>
  <si>
    <t xml:space="preserve"> 1.1- §Êt ë t¹i n«ng th«n</t>
  </si>
  <si>
    <t xml:space="preserve"> 1.2- §Êt ë t¹i ®« thÞ</t>
  </si>
  <si>
    <t>3- §Êt cã mÆt n­íc chuyªn dïng</t>
  </si>
  <si>
    <t xml:space="preserve">   4.9- §Êt x©y dùng c¸c c«ng tr×nh c«ng céng cßn l¹i</t>
  </si>
  <si>
    <t xml:space="preserve"> 1.2- §Êt sö dông vµo môc ®Ých quèc phßng, an ninh</t>
  </si>
  <si>
    <t xml:space="preserve"> 1.3- §Êt s¶n xuÊt, kinh doanh phi n«ng nghiÖp</t>
  </si>
  <si>
    <t xml:space="preserve"> 1.4- §Êt sö dông vµo môc ®Ých c«ng céng</t>
  </si>
  <si>
    <t xml:space="preserve">   Trong ®ã: ®Êt trång lóa n­íc</t>
  </si>
  <si>
    <t xml:space="preserve">I- chuyÓn môc ®Ých sö dông nhãm ®Êt n«ng nghiÖp sang nhãm ®Êt phi n«ng nghiÖp </t>
  </si>
  <si>
    <t xml:space="preserve">II- chuyÓn ®æi c¬ cÊu sö dông ®Êt trong néi bé nhãm ®Êt n«ng nghiÖp </t>
  </si>
  <si>
    <t xml:space="preserve">    Trong ®ã: ®Êt rõng trång</t>
  </si>
  <si>
    <t>III- §Êt phi n«ng nghiÖp kh«ng ph¶i ®Êt ë chuyÓn sang ®Êt ë</t>
  </si>
  <si>
    <t>biÕn ®éng ®Êt ®ai TRONG kÕ ho¹ch sö dông ®Êt kú tr­íc</t>
  </si>
  <si>
    <t>DiÖn tÝch
(ha)</t>
  </si>
  <si>
    <t xml:space="preserve"> 2.1- §Êt x©y dùng trô së c¬ quan, c«ng tr×nh sù nghiÖp</t>
  </si>
  <si>
    <t xml:space="preserve">   a- §Êt rõng tù nhiªn</t>
  </si>
  <si>
    <t xml:space="preserve">   b- §Êt rõng trång </t>
  </si>
  <si>
    <t xml:space="preserve">    2.1- §Êt quèc phßng</t>
  </si>
  <si>
    <t xml:space="preserve">    2.2- §Êt an ninh</t>
  </si>
  <si>
    <r>
      <t xml:space="preserve">N¨m … </t>
    </r>
    <r>
      <rPr>
        <vertAlign val="superscript"/>
        <sz val="8"/>
        <rFont val=".VnArial"/>
        <family val="2"/>
      </rPr>
      <t>(2)</t>
    </r>
  </si>
  <si>
    <r>
      <t>N¨m …</t>
    </r>
    <r>
      <rPr>
        <vertAlign val="superscript"/>
        <sz val="8"/>
        <rFont val=".VnArial"/>
        <family val="2"/>
      </rPr>
      <t>(3)</t>
    </r>
  </si>
  <si>
    <t>IV- §Êt ë chuyÓn sang ®Êt phi n«ng nghiÖp kh¸c</t>
  </si>
  <si>
    <r>
      <t xml:space="preserve">1- </t>
    </r>
    <r>
      <rPr>
        <sz val="8"/>
        <rFont val=".VnArial Narrow"/>
        <family val="2"/>
      </rPr>
      <t>§Êt x©y dùng trô së c¬ quan, c«ng tr×nh sù nghiÖp</t>
    </r>
  </si>
  <si>
    <t xml:space="preserve"> 1.1- §Êt x©y dùng trô së c¬ quan, c«ng tr×nh sù nghiÖp</t>
  </si>
  <si>
    <r>
      <t xml:space="preserve">cña ... </t>
    </r>
    <r>
      <rPr>
        <vertAlign val="superscript"/>
        <sz val="12"/>
        <rFont val=".VnTimeH"/>
        <family val="2"/>
      </rPr>
      <t>(1)</t>
    </r>
  </si>
  <si>
    <r>
      <t xml:space="preserve">cña ... </t>
    </r>
    <r>
      <rPr>
        <vertAlign val="superscript"/>
        <sz val="11"/>
        <rFont val=".VnTimeH"/>
        <family val="2"/>
      </rPr>
      <t>(1)</t>
    </r>
  </si>
  <si>
    <t xml:space="preserve"> 2.1- §Êt x©y dùng trô së c¬ quan, c«ng tr×nh sù nghiÖp </t>
  </si>
  <si>
    <r>
      <t xml:space="preserve">Ghi chó:   </t>
    </r>
    <r>
      <rPr>
        <i/>
        <vertAlign val="superscript"/>
        <sz val="9"/>
        <rFont val=".VnArial"/>
        <family val="2"/>
      </rPr>
      <t>(1)</t>
    </r>
    <r>
      <rPr>
        <i/>
        <sz val="9"/>
        <rFont val=".VnArial"/>
        <family val="2"/>
      </rPr>
      <t xml:space="preserve"> Ghi tªn cña cÊp lËp quy ho¹ch</t>
    </r>
  </si>
  <si>
    <t xml:space="preserve">                  BiÓu 14-QH </t>
  </si>
  <si>
    <t>quy ho¹ch ®­a ®Êt ch­a Sö DôNG 
vµo sö dông cho c¸c môc ®Ých</t>
  </si>
  <si>
    <t xml:space="preserve">                  BiÓu 03-KH</t>
  </si>
  <si>
    <r>
      <t xml:space="preserve">Ghi chó: </t>
    </r>
    <r>
      <rPr>
        <i/>
        <vertAlign val="superscript"/>
        <sz val="9"/>
        <rFont val=".VnArial"/>
        <family val="2"/>
      </rPr>
      <t xml:space="preserve">(1) </t>
    </r>
    <r>
      <rPr>
        <i/>
        <sz val="9"/>
        <rFont val=".VnArial"/>
        <family val="2"/>
      </rPr>
      <t>Ghi tªn cña cÊp lËp kÕ ho¹ch</t>
    </r>
  </si>
  <si>
    <r>
      <t xml:space="preserve">                     (3) </t>
    </r>
    <r>
      <rPr>
        <i/>
        <sz val="9"/>
        <rFont val=".VnArial"/>
        <family val="2"/>
      </rPr>
      <t>N¨m cuèi cña kú kÕ ho¹ch tr­íc (n¨m hiÖn tr¹ng cña kú kÕ ho¹ch nµy)</t>
    </r>
  </si>
  <si>
    <r>
      <t xml:space="preserve">                      (2)</t>
    </r>
    <r>
      <rPr>
        <i/>
        <sz val="9"/>
        <rFont val=".VnArial"/>
        <family val="2"/>
      </rPr>
      <t>N¨m ®Çu cña kú kÕ ho¹ch tr­íc</t>
    </r>
  </si>
  <si>
    <t xml:space="preserve">                  BiÓu 04-KH</t>
  </si>
  <si>
    <t>biÕn ®éng nhãm ®Êt phi n«ng nghiÖp TRONG kÕ ho¹ch sö dông ®Êt kú tr­íc</t>
  </si>
  <si>
    <r>
      <t xml:space="preserve">Ghi chó:   </t>
    </r>
    <r>
      <rPr>
        <i/>
        <vertAlign val="superscript"/>
        <sz val="9"/>
        <rFont val=".VnArial"/>
        <family val="2"/>
      </rPr>
      <t xml:space="preserve">(1) </t>
    </r>
    <r>
      <rPr>
        <i/>
        <sz val="9"/>
        <rFont val=".VnArial"/>
        <family val="2"/>
      </rPr>
      <t>Ghi tªn cña cÊp lËp kÕ ho¹ch</t>
    </r>
  </si>
  <si>
    <r>
      <t xml:space="preserve">Ghi chó:   </t>
    </r>
    <r>
      <rPr>
        <i/>
        <vertAlign val="superscript"/>
        <sz val="9"/>
        <rFont val=".VnArial"/>
        <family val="2"/>
      </rPr>
      <t>(1)</t>
    </r>
    <r>
      <rPr>
        <i/>
        <sz val="9"/>
        <rFont val=".VnArial"/>
        <family val="2"/>
      </rPr>
      <t xml:space="preserve"> Ghi tªn cña cÊp lËp kÕ ho¹ch</t>
    </r>
  </si>
  <si>
    <t xml:space="preserve">                  BiÓu 13-KH </t>
  </si>
  <si>
    <r>
      <t xml:space="preserve">kÕ ho¹ch chuyÓn môc ®Ých Sö DôNG ®Êt 
cña ... </t>
    </r>
    <r>
      <rPr>
        <vertAlign val="superscript"/>
        <sz val="11"/>
        <rFont val=".VnTimeH"/>
        <family val="2"/>
      </rPr>
      <t>(1)</t>
    </r>
  </si>
  <si>
    <t xml:space="preserve">                  BiÓu 14-KH </t>
  </si>
  <si>
    <t>kÕ ho¹ch ®­a ®Êt ch­a Sö DôNG 
vµo sö dông cho c¸c môc ®Ých</t>
  </si>
  <si>
    <t xml:space="preserve">BiÕn ®éng </t>
  </si>
  <si>
    <t>SKK</t>
  </si>
  <si>
    <t>SKC</t>
  </si>
  <si>
    <t>SKS</t>
  </si>
  <si>
    <t>SKX</t>
  </si>
  <si>
    <t>(1)</t>
  </si>
  <si>
    <t>(2)</t>
  </si>
  <si>
    <t>(3)</t>
  </si>
  <si>
    <t>(4)</t>
  </si>
  <si>
    <t>NNP</t>
  </si>
  <si>
    <t>CLN</t>
  </si>
  <si>
    <t>NTS</t>
  </si>
  <si>
    <t>NKH</t>
  </si>
  <si>
    <t>PNN</t>
  </si>
  <si>
    <t>TON</t>
  </si>
  <si>
    <t>TIN</t>
  </si>
  <si>
    <t>NTD</t>
  </si>
  <si>
    <t>HNK</t>
  </si>
  <si>
    <t>DNL</t>
  </si>
  <si>
    <t>DBV</t>
  </si>
  <si>
    <t>DDT</t>
  </si>
  <si>
    <t>DRA</t>
  </si>
  <si>
    <t>CQP</t>
  </si>
  <si>
    <t>CAN</t>
  </si>
  <si>
    <t>SON</t>
  </si>
  <si>
    <t>MNC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</si>
  <si>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</si>
  <si>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</si>
  <si>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</si>
  <si>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</si>
  <si>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</si>
  <si>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</si>
  <si>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</si>
  <si>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</si>
  <si>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</si>
  <si>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</si>
  <si>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</si>
  <si>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</si>
  <si>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</si>
  <si>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</si>
  <si>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 xml:space="preserve">NTS </t>
  </si>
  <si>
    <t>DHT</t>
  </si>
  <si>
    <t>ODT</t>
  </si>
  <si>
    <t>ONT</t>
  </si>
  <si>
    <t>CSD</t>
  </si>
  <si>
    <t>LUA</t>
  </si>
  <si>
    <t>LUC</t>
  </si>
  <si>
    <t>RPH</t>
  </si>
  <si>
    <t>RDD</t>
  </si>
  <si>
    <t>1.6</t>
  </si>
  <si>
    <t>RSX</t>
  </si>
  <si>
    <t>1.8</t>
  </si>
  <si>
    <t>LMU</t>
  </si>
  <si>
    <t>SKN</t>
  </si>
  <si>
    <t>TMD</t>
  </si>
  <si>
    <t>DDL</t>
  </si>
  <si>
    <t>TSC</t>
  </si>
  <si>
    <t>DTS</t>
  </si>
  <si>
    <t>DNG</t>
  </si>
  <si>
    <t>2.21</t>
  </si>
  <si>
    <t>DSH</t>
  </si>
  <si>
    <t>DKV</t>
  </si>
  <si>
    <t>Đất nông nghiệp</t>
  </si>
  <si>
    <t>Đất trồng lúa</t>
  </si>
  <si>
    <t>Trong đó: Đất chuyên trồng lúa nước</t>
  </si>
  <si>
    <t>Đất trồng cây hàng năm khác</t>
  </si>
  <si>
    <t>Đất trồng cây lâu năm</t>
  </si>
  <si>
    <t>Đất rừng phòng hộ</t>
  </si>
  <si>
    <t>Đất rừng đặc dụng</t>
  </si>
  <si>
    <t>Đất rừng sản xuất</t>
  </si>
  <si>
    <t>Đất nuôi trồng thủy sản</t>
  </si>
  <si>
    <t>Đất làm muối</t>
  </si>
  <si>
    <t>Đất nông nghiệp khác</t>
  </si>
  <si>
    <t>Đất quốc phòng</t>
  </si>
  <si>
    <t>Đất an ninh</t>
  </si>
  <si>
    <t>Đất khu công nghiệp</t>
  </si>
  <si>
    <t>Đất cụm công nghiệp</t>
  </si>
  <si>
    <t>Đất thương mại, dịch vụ</t>
  </si>
  <si>
    <t>Đất cơ sở sản xuất phi nông nghiệp</t>
  </si>
  <si>
    <t>Đất sử dụng cho hoạt động khoáng sản</t>
  </si>
  <si>
    <t>Đất phát triển hạ tầng cấp quốc gia, cấp tỉnh, cấp huyện, cấp xã</t>
  </si>
  <si>
    <t>Đất giao thông</t>
  </si>
  <si>
    <t>Đất thủy lợi</t>
  </si>
  <si>
    <t>Đất công trình năng lượng</t>
  </si>
  <si>
    <t>Đất công trình bưu chính, viễn thông</t>
  </si>
  <si>
    <t>Đất cơ sở văn hóa</t>
  </si>
  <si>
    <t>Đất cơ sở y tế</t>
  </si>
  <si>
    <t>Đất cơ sở giáo dục - đào tạo</t>
  </si>
  <si>
    <t>Đất cơ sở thể dục - thể thao</t>
  </si>
  <si>
    <t>Đất chợ</t>
  </si>
  <si>
    <t>Đất có di tích lịch sử - văn hóa</t>
  </si>
  <si>
    <t>Đất danh lam thắng cảnh</t>
  </si>
  <si>
    <t>Đất bãi thải, xử lý chất thải</t>
  </si>
  <si>
    <t>Đất ở tại nông thôn</t>
  </si>
  <si>
    <t>Đất ở tại đô thị</t>
  </si>
  <si>
    <t>Đất xây dựng trụ sở cơ quan</t>
  </si>
  <si>
    <t>Đất xây dựng trụ sở của tổ chức sự nghiệp</t>
  </si>
  <si>
    <t>Đất xây dựng cơ sở ngoại giao</t>
  </si>
  <si>
    <t>Đất cơ sở tôn giáo</t>
  </si>
  <si>
    <t>Đất sản xuất vật liệu xây dựng, làm đồ gốm</t>
  </si>
  <si>
    <t>Đất sinh hoạt cộng đồng</t>
  </si>
  <si>
    <t>Đất khu vui chơi, giải trí công cộng</t>
  </si>
  <si>
    <t>Đất cơ sở tín ngưỡng</t>
  </si>
  <si>
    <t>Đất sông, ngòi, kênh, rạch, suối</t>
  </si>
  <si>
    <t>Đất có mặt nước chuyên dùng</t>
  </si>
  <si>
    <t>Đất phi nông nghiệp khác</t>
  </si>
  <si>
    <t>Đất chưa sử dụng</t>
  </si>
  <si>
    <t>Thứ tự</t>
  </si>
  <si>
    <t>Chỉ tiêu</t>
  </si>
  <si>
    <t>Mã</t>
  </si>
  <si>
    <t>Chu chuyển sang các loại đất</t>
  </si>
  <si>
    <t>Đơn vị tính: ha</t>
  </si>
  <si>
    <t>Cộng giảm</t>
  </si>
  <si>
    <t>Tổng diện tích tự nhiên</t>
  </si>
  <si>
    <t>Đất phi nông nghiệp</t>
  </si>
  <si>
    <t>Cộng tăng</t>
  </si>
  <si>
    <t>TT</t>
  </si>
  <si>
    <t>Đất nông nghiệp chuyển sang phi nông nghiệp</t>
  </si>
  <si>
    <t>NNP/PNN</t>
  </si>
  <si>
    <t>LUA/PNN</t>
  </si>
  <si>
    <t>LUC/PNN</t>
  </si>
  <si>
    <t>HNK/PNN</t>
  </si>
  <si>
    <t>CLN/PNN</t>
  </si>
  <si>
    <t>RPH/PNN</t>
  </si>
  <si>
    <t>RDD/PNN</t>
  </si>
  <si>
    <t>RSX/PNN</t>
  </si>
  <si>
    <t>NTS/PNN</t>
  </si>
  <si>
    <t>LMU/PNN</t>
  </si>
  <si>
    <t>NKH/PNN</t>
  </si>
  <si>
    <t>Chuyển đổi cơ cấu sử dụng đất trong nội bộ đất nông nghiệp</t>
  </si>
  <si>
    <t xml:space="preserve">Trong đó: </t>
  </si>
  <si>
    <t>Đất trồng lúa chuyển sang đất trồng cây lâu năm</t>
  </si>
  <si>
    <t>LUA/CLN</t>
  </si>
  <si>
    <t>Đất trồng lúa chuyển sang đất trồng rừng</t>
  </si>
  <si>
    <t>LUA/LNP</t>
  </si>
  <si>
    <t>Đất trồng lúa chuyển sang đất nuôi trồng thủy sản</t>
  </si>
  <si>
    <t>LUA/NTS</t>
  </si>
  <si>
    <t>Đất trồng lúa chuyển sang đất làm muối</t>
  </si>
  <si>
    <t>LUA/LMU</t>
  </si>
  <si>
    <t>Đất trồng cây hàng năm khác chuyển sang đất nuôi trồng thủy sản</t>
  </si>
  <si>
    <t>HNK/NTS</t>
  </si>
  <si>
    <t>Đất trồng cây hàng năm khác chuyển sang đất làm muối</t>
  </si>
  <si>
    <t>HNK/LMU</t>
  </si>
  <si>
    <t>Đất rừng phòng hộ chuyển sang đất nông nghiệp không phải là rừng</t>
  </si>
  <si>
    <t>Đất rừng đặc dụng chuyển sang đất nông nghiệp không phải là rừng</t>
  </si>
  <si>
    <t>Đất rừng sản xuất chuyển sang đất nông nghiệp không phải là rừng</t>
  </si>
  <si>
    <t>Đất phi nông nghiệp không phải là đất ở chuyển sang đất ở</t>
  </si>
  <si>
    <t>PKO/OCT</t>
  </si>
  <si>
    <t xml:space="preserve">Chỉ tiêu sử dụng đất </t>
  </si>
  <si>
    <t>Diện tích (ha)</t>
  </si>
  <si>
    <t>Cơ cấu (%)</t>
  </si>
  <si>
    <t>Đất trồng cây hàng năm còn lại</t>
  </si>
  <si>
    <t>Đất thương mại dịch vụ</t>
  </si>
  <si>
    <t>Đất cho hoạt động khoáng sản</t>
  </si>
  <si>
    <t>Đất công trình bưu chính viễn thông</t>
  </si>
  <si>
    <t>Đất khu vui chơi giải trí công cộng</t>
  </si>
  <si>
    <t>DXH</t>
  </si>
  <si>
    <t>Đất xây dựng cơ sở dịch vụ xã hội</t>
  </si>
  <si>
    <t>Trong đó:</t>
  </si>
  <si>
    <t>Trong đó: Đất có rừng sản xuất là rừng tự nhiên</t>
  </si>
  <si>
    <t>Đất xây dựng kho dự trữ quốc gia</t>
  </si>
  <si>
    <t>DKG</t>
  </si>
  <si>
    <t>Đất xây dựng cơ sở khoa học công nghệ</t>
  </si>
  <si>
    <t>DKH</t>
  </si>
  <si>
    <t>RSN</t>
  </si>
  <si>
    <t>RSN/PNN</t>
  </si>
  <si>
    <t>RPH/NKR(a)</t>
  </si>
  <si>
    <t>RDD/NKR(a)</t>
  </si>
  <si>
    <t>RSX/NKR(a)</t>
  </si>
  <si>
    <t>Trong đó: đất có rừng sản xuất là rừng tự nhiên</t>
  </si>
  <si>
    <t>RSN/NKR(a)</t>
  </si>
  <si>
    <t>Biểu 12/CH</t>
  </si>
  <si>
    <t>Đất xây dựng cơ sở văn hóa</t>
  </si>
  <si>
    <t>Đất hạ tầng còn lại</t>
  </si>
  <si>
    <t>Diện tích cuối kỳ, năm 2030</t>
  </si>
  <si>
    <t>Đất làm nghĩa trang, nhà tang lễ, nhà hỏa táng</t>
  </si>
  <si>
    <t>Đất xây dựng cơ sở giáo dục - đào tạo</t>
  </si>
  <si>
    <t>Đất xây dựng cơ sở thể dục - thể thao</t>
  </si>
  <si>
    <t>DT đầu kỳ, năm 2020</t>
  </si>
  <si>
    <t>Đất xây dựng cơ sở y tế</t>
  </si>
  <si>
    <t>Biểu 02/CH</t>
  </si>
  <si>
    <t>Chỉ tiêu sử dụng đất</t>
  </si>
  <si>
    <t>So sánh</t>
  </si>
  <si>
    <t>Tăng (+), giảm (-) (ha)</t>
  </si>
  <si>
    <t>Tỷ lệ (%)</t>
  </si>
  <si>
    <t>(5)</t>
  </si>
  <si>
    <t>(6)=(5-4)</t>
  </si>
  <si>
    <t>(7)=(5/4)*100</t>
  </si>
  <si>
    <t>Đất Xây dựng cơ sở y tế</t>
  </si>
  <si>
    <t>STT</t>
  </si>
  <si>
    <t>Tổng diện tích</t>
  </si>
  <si>
    <t>Phân theo đơn vị hành chính</t>
  </si>
  <si>
    <t>I</t>
  </si>
  <si>
    <t>Loại đất</t>
  </si>
  <si>
    <t>II</t>
  </si>
  <si>
    <t>KHU CHỨC NĂNG</t>
  </si>
  <si>
    <t>Đất khu công nghệ cao</t>
  </si>
  <si>
    <t>KCN</t>
  </si>
  <si>
    <t>Đất khu kinh tế</t>
  </si>
  <si>
    <t>KKT</t>
  </si>
  <si>
    <t xml:space="preserve">Đất đô thị </t>
  </si>
  <si>
    <t>KDT</t>
  </si>
  <si>
    <t>Khu sản xuất nông nghiệp (khu vực chuyên trồng lúa nước, khu vực chuyên trồng cây công nghiệp lâu năm)</t>
  </si>
  <si>
    <t>KNN</t>
  </si>
  <si>
    <t>Khu lâm nghiệp (khu vực rừng phòng hộ, rừng đặc dụng, rừng sản xuất)</t>
  </si>
  <si>
    <t>KLN</t>
  </si>
  <si>
    <t>Khu du lịch</t>
  </si>
  <si>
    <t>KDL</t>
  </si>
  <si>
    <t>Khu bảo tồn thiên nhiên và đa dạng sinh học</t>
  </si>
  <si>
    <t>KBT</t>
  </si>
  <si>
    <t>Khu phát triển công nghiệp (khu công nghiệp, cụm công nghiệp)</t>
  </si>
  <si>
    <t>KPC</t>
  </si>
  <si>
    <t>Khu đô thị (trong đó có khu đô thị mới)</t>
  </si>
  <si>
    <t>DTC</t>
  </si>
  <si>
    <t>Khu thương mại - dịch vụ</t>
  </si>
  <si>
    <t>KTM</t>
  </si>
  <si>
    <t>Khu đô thị - thương mại - dịch vụ</t>
  </si>
  <si>
    <t>KDV</t>
  </si>
  <si>
    <t>Khu dân cư nông thôn</t>
  </si>
  <si>
    <t>DNT</t>
  </si>
  <si>
    <t>Khu ở, làng nghề,sản xuất phi nông nghiệp nông thôn</t>
  </si>
  <si>
    <t>KON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</si>
  <si>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</si>
  <si>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</si>
  <si>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</si>
  <si>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</si>
  <si>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</si>
  <si>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</si>
  <si>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</si>
  <si>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</si>
  <si>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</si>
  <si>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</si>
  <si>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</si>
  <si>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</si>
  <si>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</si>
  <si>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(4)=(5)+...+(19)</t>
  </si>
  <si>
    <t xml:space="preserve">Tổng diện tích </t>
  </si>
  <si>
    <t>Đình Cao</t>
  </si>
  <si>
    <t>Đoàn Đào</t>
  </si>
  <si>
    <t>Minh Hoàng</t>
  </si>
  <si>
    <t>Minh Tân</t>
  </si>
  <si>
    <t>Minh Tiến</t>
  </si>
  <si>
    <t>Nguyên Hòa</t>
  </si>
  <si>
    <t>Nhật Quang</t>
  </si>
  <si>
    <t>Phan Sào Nam</t>
  </si>
  <si>
    <t>Quang Hưng</t>
  </si>
  <si>
    <t>Tam Đa</t>
  </si>
  <si>
    <t>Tiên Tiến</t>
  </si>
  <si>
    <t>Tống Phan</t>
  </si>
  <si>
    <t>Tống Trân</t>
  </si>
  <si>
    <t>TT. Trần Cao</t>
  </si>
  <si>
    <t>Diện tích cuối kỳ năm 2023</t>
  </si>
  <si>
    <t xml:space="preserve"> HIỆN TRẠNG SỬ DỤNG ĐẤT NĂM 2020 HUYỆN PHÙ CỪ </t>
  </si>
  <si>
    <t>Biểu 03/CH</t>
  </si>
  <si>
    <t>Biểu 04/CH</t>
  </si>
  <si>
    <t>DIỆN TÍCH  CHUYỂN MỤC ĐÍCH SỬ DỤNG ĐẤT TRONG KỲ QUY HOẠCH PHÂN BỔ ĐẾN TỪNG ĐƠN VỊ HÀNH CHÍNH CẤP XÃ CỦA HUYỆN PHÙ CỪ</t>
  </si>
  <si>
    <t>Biểu 05/CH</t>
  </si>
  <si>
    <t>CHU CHUYỂN ĐẤT ĐAI TRONG KỲ QUY HOẠCH SỬ DỤNG ĐẤT 10 NĂM (2021-2030) HUYỆN PHÙ CỪ</t>
  </si>
  <si>
    <t>Diện tích Quy hoạch được duyệt (ha)</t>
  </si>
  <si>
    <t>Diện tích cấp tỉnh phân bổ</t>
  </si>
  <si>
    <t>Diện tích cấp tỉnh xác định, xác định bổ sung</t>
  </si>
  <si>
    <t>Đất làm nghĩa trang, nhà tang lễ, nhà hoả táng</t>
  </si>
  <si>
    <r>
      <t>KẾT QUẢ THỰC HIỆN QUY HOẠCH SỬ DỤNG ĐẤT       
KỲ TRƯỚC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rFont val="Times New Roman"/>
        <family val="1"/>
      </rPr>
      <t>HUYỆN PHÙ CỪ</t>
    </r>
  </si>
  <si>
    <t>Kết quả thực hiện (tính đến 31/10/2024)</t>
  </si>
  <si>
    <t>Diện tích điều chỉnh Quy hoạch đến 2030</t>
  </si>
  <si>
    <t>DIỆN TÍCH ĐẤT CHƯA SỬ DỤNG ĐƯA VÀO SỬ DỤNG TRONG ĐIỀU CHỈNH QUY HOẠCH PHÂN BỔ ĐẾN TỪNG ĐƠN VỊ HÀNH CHÍNH CẤP XÃ CỦA HUYỆN PHÙ CỪ</t>
  </si>
  <si>
    <t>ĐIỀU CHỈNH QUY HOẠCH SỬ DỤNG ĐẤT ĐẾN NĂM 2030 HUYỆN PHÙ CỪ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</si>
</sst>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  <numFmt numFmtId="165" formatCode="_(* #,##0.00_);_(* \(#,##0.00\);_(* &quot;-&quot;&quot;?&quot;&quot;?&quot;_);_(@_)"/>
  </numFmts>
  <fonts count="116">
    <font>
      <sz val="10"/>
      <name val="Arial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.VnArial"/>
      <family val="2"/>
    </font>
    <font>
      <sz val="8"/>
      <name val=".VnArial"/>
      <family val="2"/>
    </font>
    <font>
      <sz val="9"/>
      <name val=".VnArial"/>
      <family val="2"/>
    </font>
    <font>
      <b/>
      <sz val="8"/>
      <name val=".VnArial Narrow"/>
      <family val="2"/>
    </font>
    <font>
      <sz val="8"/>
      <name val=".VnArial Narrow"/>
      <family val="2"/>
    </font>
    <font>
      <b/>
      <sz val="9"/>
      <name val=".VnArial"/>
      <family val="2"/>
    </font>
    <font>
      <sz val="11"/>
      <name val="Arial"/>
      <family val="2"/>
    </font>
    <font>
      <b/>
      <sz val="11"/>
      <name val=".VnArial"/>
      <family val="2"/>
    </font>
    <font>
      <sz val="11"/>
      <name val=".VnArial"/>
      <family val="2"/>
    </font>
    <font>
      <sz val="11"/>
      <color indexed="12"/>
      <name val=".VnArial"/>
      <family val="2"/>
    </font>
    <font>
      <sz val="10"/>
      <name val=".VnArial"/>
      <family val="2"/>
    </font>
    <font>
      <sz val="8"/>
      <name val=".VnArial"/>
      <family val="2"/>
    </font>
    <font>
      <i/>
      <sz val="8"/>
      <name val=".VnArial"/>
      <family val="2"/>
    </font>
    <font>
      <b/>
      <sz val="8"/>
      <name val=".VnArialH"/>
      <family val="2"/>
    </font>
    <font>
      <b/>
      <sz val="8"/>
      <color indexed="10"/>
      <name val=".VnArial"/>
      <family val="2"/>
    </font>
    <font>
      <sz val="8"/>
      <color indexed="56"/>
      <name val=".VnArial"/>
      <family val="2"/>
    </font>
    <font>
      <b/>
      <sz val="8"/>
      <name val=".VnTimeH"/>
      <family val="2"/>
    </font>
    <font>
      <b/>
      <sz val="9"/>
      <name val=".VnTime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.VnTime"/>
      <family val="2"/>
    </font>
    <font>
      <sz val="9"/>
      <name val=".VnTime"/>
      <family val="2"/>
    </font>
    <font>
      <sz val="9"/>
      <name val=".VnArial Narrow"/>
      <family val="2"/>
    </font>
    <font>
      <sz val="12"/>
      <name val=".VnTime"/>
      <family val="2"/>
    </font>
    <font>
      <b/>
      <sz val="9"/>
      <color indexed="10"/>
      <name val=".VnArial"/>
      <family val="2"/>
    </font>
    <font>
      <sz val="9"/>
      <color indexed="10"/>
      <name val=".VnArial"/>
      <family val="2"/>
    </font>
    <font>
      <b/>
      <sz val="12"/>
      <name val=".VnAvantH"/>
      <family val="2"/>
    </font>
    <font>
      <sz val="8"/>
      <color indexed="8"/>
      <name val=".VnArial"/>
      <family val="2"/>
    </font>
    <font>
      <sz val="10"/>
      <color indexed="8"/>
      <name val=".VnArial"/>
      <family val="2"/>
    </font>
    <font>
      <b/>
      <sz val="8"/>
      <name val=".VnArialH"/>
      <family val="2"/>
    </font>
    <font>
      <b/>
      <sz val="10"/>
      <name val=".VnTimeH"/>
      <family val="2"/>
    </font>
    <font>
      <sz val="12"/>
      <name val=".VnTimeH"/>
      <family val="2"/>
    </font>
    <font>
      <sz val="11"/>
      <name val=".VnTimeH"/>
      <family val="2"/>
    </font>
    <font>
      <b/>
      <sz val="10"/>
      <name val=".VnArialH"/>
      <family val="2"/>
    </font>
    <font>
      <sz val="10"/>
      <color indexed="10"/>
      <name val=".VnTime"/>
      <family val="2"/>
    </font>
    <font>
      <b/>
      <sz val="11"/>
      <name val="Arial"/>
      <family val="2"/>
    </font>
    <font>
      <b/>
      <sz val="11"/>
      <color indexed="12"/>
      <name val=".VnArial"/>
      <family val="2"/>
    </font>
    <font>
      <b/>
      <sz val="9"/>
      <name val=".VnArialH"/>
      <family val="2"/>
    </font>
    <font>
      <b/>
      <sz val="11.5"/>
      <name val=".VnTimeH"/>
      <family val="2"/>
    </font>
    <font>
      <vertAlign val="superscript"/>
      <sz val="8"/>
      <name val=".VnArial"/>
      <family val="2"/>
    </font>
    <font>
      <i/>
      <sz val="9"/>
      <name val=".VnArial"/>
      <family val="2"/>
    </font>
    <font>
      <b/>
      <sz val="8"/>
      <color indexed="9"/>
      <name val=".VnArial"/>
      <family val="2"/>
    </font>
    <font>
      <sz val="8"/>
      <color indexed="9"/>
      <name val=".VnArial"/>
      <family val="2"/>
    </font>
    <font>
      <i/>
      <sz val="8"/>
      <color indexed="9"/>
      <name val=".VnArial"/>
      <family val="2"/>
    </font>
    <font>
      <b/>
      <sz val="8"/>
      <color indexed="9"/>
      <name val=".VnArialH"/>
      <family val="2"/>
    </font>
    <font>
      <b/>
      <sz val="9"/>
      <color indexed="9"/>
      <name val=".VnArial"/>
      <family val="2"/>
    </font>
    <font>
      <sz val="9"/>
      <color indexed="9"/>
      <name val=".VnArial"/>
      <family val="2"/>
    </font>
    <font>
      <sz val="9"/>
      <color indexed="9"/>
      <name val=".VnArial Narrow"/>
      <family val="2"/>
    </font>
    <font>
      <b/>
      <sz val="11"/>
      <name val=".VnTimeH"/>
      <family val="2"/>
    </font>
    <font>
      <i/>
      <vertAlign val="superscript"/>
      <sz val="9"/>
      <name val=".VnArial"/>
      <family val="2"/>
    </font>
    <font>
      <b/>
      <sz val="8"/>
      <name val=".VnAvantH"/>
      <family val="2"/>
    </font>
    <font>
      <sz val="10"/>
      <name val="Arial"/>
      <family val="2"/>
    </font>
    <font>
      <b/>
      <sz val="9"/>
      <name val=".VnAvantH"/>
      <family val="2"/>
    </font>
    <font>
      <b/>
      <sz val="9"/>
      <color indexed="9"/>
      <name val=".VnArialH"/>
      <family val="2"/>
    </font>
    <font>
      <vertAlign val="superscript"/>
      <sz val="11"/>
      <name val=".VnTimeH"/>
      <family val="2"/>
    </font>
    <font>
      <vertAlign val="superscript"/>
      <sz val="12"/>
      <name val=".VnTimeH"/>
      <family val="2"/>
    </font>
    <font>
      <sz val="8.5"/>
      <name val=".VnArial"/>
      <family val="2"/>
    </font>
    <font>
      <b/>
      <sz val="11"/>
      <name val=".VnTime"/>
      <family val="2"/>
    </font>
    <font>
      <sz val="11"/>
      <name val=".VnTime"/>
      <family val="2"/>
    </font>
    <font>
      <sz val="10"/>
      <name val=".VnTime"/>
      <family val="2"/>
    </font>
    <font>
      <b/>
      <sz val="10"/>
      <name val=".VnTime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sz val="13"/>
      <name val="Arial"/>
      <family val="2"/>
    </font>
    <font>
      <b/>
      <sz val="10"/>
      <name val="Times New Roman"/>
      <family val="1"/>
      <charset val="163"/>
    </font>
    <font>
      <sz val="10"/>
      <name val="Times New Roman"/>
      <family val="1"/>
      <charset val="163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i/>
      <sz val="10"/>
      <name val="Times New Roman"/>
      <family val="1"/>
      <charset val="163"/>
    </font>
    <font>
      <b/>
      <i/>
      <sz val="10"/>
      <name val="Times New Roman"/>
      <family val="1"/>
    </font>
    <font>
      <sz val="11"/>
      <name val="UVnTime"/>
    </font>
    <font>
      <sz val="10.5"/>
      <name val="Times New Roman"/>
      <family val="1"/>
    </font>
    <font>
      <b/>
      <sz val="10.5"/>
      <name val="Times New Roman"/>
      <family val="1"/>
    </font>
    <font>
      <u/>
      <sz val="8"/>
      <name val="Times New Roman"/>
      <family val="1"/>
    </font>
    <font>
      <sz val="8"/>
      <name val="Cambria"/>
      <family val="1"/>
      <charset val="163"/>
      <scheme val="major"/>
    </font>
    <font>
      <b/>
      <sz val="14"/>
      <name val="Times New Roman"/>
      <family val="1"/>
    </font>
    <font>
      <b/>
      <sz val="10.5"/>
      <name val="Arial"/>
      <family val="2"/>
    </font>
    <font>
      <sz val="10.5"/>
      <name val="Arial"/>
      <family val="2"/>
    </font>
    <font>
      <i/>
      <sz val="12"/>
      <name val="Times New Roman"/>
      <family val="1"/>
    </font>
    <font>
      <i/>
      <sz val="11"/>
      <name val=".VnTime"/>
      <family val="2"/>
    </font>
    <font>
      <b/>
      <sz val="13"/>
      <name val=".VnTime"/>
      <family val="2"/>
    </font>
    <font>
      <sz val="13"/>
      <name val=".VnTime"/>
      <family val="2"/>
    </font>
    <font>
      <b/>
      <sz val="10.5"/>
      <name val=".VnTime"/>
      <family val="2"/>
    </font>
    <font>
      <b/>
      <u/>
      <sz val="8"/>
      <name val="Times New Roman"/>
      <family val="1"/>
    </font>
    <font>
      <sz val="10"/>
      <name val="Arial"/>
      <family val="2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sz val="11"/>
      <color theme="1"/>
      <name val="Arial"/>
      <family val="2"/>
      <charset val="162"/>
    </font>
    <font>
      <sz val="11"/>
      <color theme="1"/>
      <name val="Calibri"/>
      <family val="2"/>
      <charset val="162"/>
    </font>
    <font>
      <sz val="11"/>
      <color theme="1"/>
      <name val="Calibri"/>
      <family val="2"/>
      <charset val="163"/>
    </font>
    <font>
      <sz val="10"/>
      <color theme="1"/>
      <name val="Calibri"/>
      <family val="2"/>
      <scheme val="minor"/>
    </font>
    <font>
      <sz val="13"/>
      <color theme="1"/>
      <name val="Times New Roman"/>
      <family val="2"/>
    </font>
    <font>
      <sz val="10"/>
      <name val="Arial"/>
      <family val="2"/>
    </font>
    <font>
      <sz val="10.5"/>
      <name val=".VnTime"/>
      <family val="2"/>
    </font>
    <font>
      <sz val="11"/>
      <color theme="1"/>
      <name val="Arial"/>
      <family val="2"/>
      <charset val="163"/>
    </font>
    <font>
      <sz val="11"/>
      <color theme="1"/>
      <name val="Arial"/>
      <family val="2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7">
    <xf numFmtId="0" fontId="0" fillId="0" borderId="0"/>
    <xf numFmtId="0" fontId="23" fillId="0" borderId="0"/>
    <xf numFmtId="43" fontId="4" fillId="0" borderId="0" applyFont="0" applyFill="0" applyBorder="0" applyAlignment="0" applyProtection="0"/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4" fillId="0" borderId="0"/>
    <xf numFmtId="0" fontId="28" fillId="0" borderId="0"/>
    <xf numFmtId="0" fontId="88" fillId="0" borderId="0"/>
    <xf numFmtId="0" fontId="88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4" fontId="79" fillId="0" borderId="0" applyFont="0" applyFill="0" applyBorder="0" applyAlignment="0" applyProtection="0"/>
    <xf numFmtId="0" fontId="105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03" fillId="0" borderId="0"/>
    <xf numFmtId="0" fontId="4" fillId="0" borderId="0"/>
    <xf numFmtId="0" fontId="79" fillId="0" borderId="0"/>
    <xf numFmtId="0" fontId="66" fillId="0" borderId="0"/>
    <xf numFmtId="0" fontId="3" fillId="0" borderId="0"/>
    <xf numFmtId="0" fontId="79" fillId="0" borderId="0"/>
    <xf numFmtId="0" fontId="106" fillId="0" borderId="0"/>
    <xf numFmtId="0" fontId="107" fillId="0" borderId="0"/>
    <xf numFmtId="0" fontId="4" fillId="0" borderId="0"/>
    <xf numFmtId="0" fontId="106" fillId="0" borderId="0"/>
    <xf numFmtId="0" fontId="4" fillId="0" borderId="0"/>
    <xf numFmtId="0" fontId="4" fillId="0" borderId="0"/>
    <xf numFmtId="0" fontId="4" fillId="0" borderId="0"/>
    <xf numFmtId="0" fontId="103" fillId="0" borderId="0"/>
    <xf numFmtId="0" fontId="103" fillId="0" borderId="0"/>
    <xf numFmtId="0" fontId="79" fillId="0" borderId="0"/>
    <xf numFmtId="0" fontId="79" fillId="0" borderId="0"/>
    <xf numFmtId="0" fontId="4" fillId="0" borderId="0"/>
    <xf numFmtId="0" fontId="4" fillId="0" borderId="0"/>
    <xf numFmtId="0" fontId="108" fillId="0" borderId="0"/>
    <xf numFmtId="0" fontId="3" fillId="0" borderId="0"/>
    <xf numFmtId="0" fontId="2" fillId="0" borderId="0"/>
    <xf numFmtId="0" fontId="109" fillId="0" borderId="0"/>
    <xf numFmtId="0" fontId="79" fillId="0" borderId="0"/>
    <xf numFmtId="0" fontId="88" fillId="0" borderId="0"/>
    <xf numFmtId="0" fontId="88" fillId="0" borderId="0"/>
    <xf numFmtId="0" fontId="103" fillId="0" borderId="0"/>
    <xf numFmtId="0" fontId="110" fillId="0" borderId="0"/>
    <xf numFmtId="0" fontId="4" fillId="0" borderId="0"/>
    <xf numFmtId="0" fontId="4" fillId="0" borderId="0"/>
    <xf numFmtId="0" fontId="2" fillId="0" borderId="0"/>
    <xf numFmtId="0" fontId="3" fillId="0" borderId="0"/>
    <xf numFmtId="0" fontId="88" fillId="0" borderId="0"/>
    <xf numFmtId="0" fontId="4" fillId="0" borderId="0"/>
    <xf numFmtId="0" fontId="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/>
    <xf numFmtId="0" fontId="4" fillId="0" borderId="0"/>
    <xf numFmtId="0" fontId="4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79" fillId="0" borderId="0"/>
    <xf numFmtId="0" fontId="11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4" fillId="0" borderId="0"/>
    <xf numFmtId="0" fontId="3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</cellStyleXfs>
  <cellXfs count="507">
    <xf numFmtId="0" fontId="0" fillId="0" borderId="0" xfId="0"/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Continuous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0" fontId="6" fillId="2" borderId="0" xfId="0" applyFont="1" applyFill="1" applyAlignment="1">
      <alignment horizontal="center"/>
    </xf>
    <xf numFmtId="0" fontId="11" fillId="2" borderId="0" xfId="0" applyFont="1" applyFill="1"/>
    <xf numFmtId="1" fontId="14" fillId="2" borderId="6" xfId="0" applyNumberFormat="1" applyFont="1" applyFill="1" applyBorder="1"/>
    <xf numFmtId="1" fontId="13" fillId="2" borderId="6" xfId="0" applyNumberFormat="1" applyFont="1" applyFill="1" applyBorder="1"/>
    <xf numFmtId="1" fontId="13" fillId="2" borderId="7" xfId="0" applyNumberFormat="1" applyFont="1" applyFill="1" applyBorder="1"/>
    <xf numFmtId="0" fontId="12" fillId="2" borderId="6" xfId="0" applyNumberFormat="1" applyFont="1" applyFill="1" applyBorder="1"/>
    <xf numFmtId="0" fontId="13" fillId="2" borderId="6" xfId="0" applyNumberFormat="1" applyFont="1" applyFill="1" applyBorder="1"/>
    <xf numFmtId="0" fontId="13" fillId="2" borderId="7" xfId="0" applyNumberFormat="1" applyFont="1" applyFill="1" applyBorder="1"/>
    <xf numFmtId="0" fontId="14" fillId="2" borderId="6" xfId="0" applyNumberFormat="1" applyFont="1" applyFill="1" applyBorder="1"/>
    <xf numFmtId="0" fontId="14" fillId="2" borderId="8" xfId="0" applyNumberFormat="1" applyFont="1" applyFill="1" applyBorder="1"/>
    <xf numFmtId="1" fontId="13" fillId="2" borderId="8" xfId="0" applyNumberFormat="1" applyFont="1" applyFill="1" applyBorder="1"/>
    <xf numFmtId="1" fontId="13" fillId="2" borderId="9" xfId="0" applyNumberFormat="1" applyFont="1" applyFill="1" applyBorder="1"/>
    <xf numFmtId="0" fontId="1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Border="1"/>
    <xf numFmtId="1" fontId="15" fillId="2" borderId="0" xfId="0" applyNumberFormat="1" applyFont="1" applyFill="1" applyBorder="1"/>
    <xf numFmtId="2" fontId="10" fillId="2" borderId="10" xfId="0" applyNumberFormat="1" applyFont="1" applyFill="1" applyBorder="1" applyAlignment="1">
      <alignment horizontal="left"/>
    </xf>
    <xf numFmtId="2" fontId="7" fillId="2" borderId="10" xfId="0" applyNumberFormat="1" applyFont="1" applyFill="1" applyBorder="1" applyAlignment="1">
      <alignment horizontal="left"/>
    </xf>
    <xf numFmtId="2" fontId="7" fillId="2" borderId="10" xfId="0" applyNumberFormat="1" applyFont="1" applyFill="1" applyBorder="1"/>
    <xf numFmtId="2" fontId="7" fillId="0" borderId="10" xfId="0" applyNumberFormat="1" applyFont="1" applyBorder="1" applyAlignment="1">
      <alignment horizontal="left"/>
    </xf>
    <xf numFmtId="2" fontId="6" fillId="2" borderId="10" xfId="0" applyNumberFormat="1" applyFont="1" applyFill="1" applyBorder="1"/>
    <xf numFmtId="2" fontId="10" fillId="2" borderId="10" xfId="0" applyNumberFormat="1" applyFont="1" applyFill="1" applyBorder="1"/>
    <xf numFmtId="0" fontId="14" fillId="2" borderId="11" xfId="0" applyNumberFormat="1" applyFont="1" applyFill="1" applyBorder="1"/>
    <xf numFmtId="1" fontId="13" fillId="2" borderId="11" xfId="0" applyNumberFormat="1" applyFont="1" applyFill="1" applyBorder="1"/>
    <xf numFmtId="1" fontId="13" fillId="2" borderId="12" xfId="0" applyNumberFormat="1" applyFont="1" applyFill="1" applyBorder="1"/>
    <xf numFmtId="164" fontId="6" fillId="2" borderId="8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7" fillId="2" borderId="10" xfId="0" applyFont="1" applyFill="1" applyBorder="1"/>
    <xf numFmtId="2" fontId="7" fillId="2" borderId="13" xfId="0" applyNumberFormat="1" applyFont="1" applyFill="1" applyBorder="1"/>
    <xf numFmtId="2" fontId="6" fillId="0" borderId="10" xfId="0" applyNumberFormat="1" applyFont="1" applyBorder="1" applyAlignment="1">
      <alignment horizontal="left"/>
    </xf>
    <xf numFmtId="0" fontId="23" fillId="0" borderId="0" xfId="1"/>
    <xf numFmtId="0" fontId="0" fillId="0" borderId="0" xfId="0" applyProtection="1">
      <protection hidden="1"/>
    </xf>
    <xf numFmtId="2" fontId="27" fillId="0" borderId="10" xfId="0" applyNumberFormat="1" applyFont="1" applyBorder="1" applyAlignment="1">
      <alignment horizontal="left"/>
    </xf>
    <xf numFmtId="0" fontId="32" fillId="2" borderId="0" xfId="0" applyFont="1" applyFill="1" applyAlignment="1">
      <alignment horizontal="centerContinuous"/>
    </xf>
    <xf numFmtId="1" fontId="29" fillId="2" borderId="6" xfId="0" applyNumberFormat="1" applyFont="1" applyFill="1" applyBorder="1"/>
    <xf numFmtId="1" fontId="30" fillId="2" borderId="6" xfId="0" applyNumberFormat="1" applyFont="1" applyFill="1" applyBorder="1"/>
    <xf numFmtId="1" fontId="6" fillId="2" borderId="7" xfId="0" applyNumberFormat="1" applyFont="1" applyFill="1" applyBorder="1"/>
    <xf numFmtId="0" fontId="6" fillId="2" borderId="8" xfId="0" applyNumberFormat="1" applyFont="1" applyFill="1" applyBorder="1"/>
    <xf numFmtId="0" fontId="0" fillId="0" borderId="0" xfId="0" applyProtection="1">
      <protection locked="0" hidden="1"/>
    </xf>
    <xf numFmtId="0" fontId="8" fillId="2" borderId="0" xfId="0" applyFont="1" applyFill="1" applyAlignment="1">
      <alignment horizontal="center"/>
    </xf>
    <xf numFmtId="1" fontId="10" fillId="2" borderId="6" xfId="0" applyNumberFormat="1" applyFont="1" applyFill="1" applyBorder="1"/>
    <xf numFmtId="4" fontId="22" fillId="0" borderId="6" xfId="6" applyNumberFormat="1" applyFont="1" applyBorder="1" applyAlignment="1">
      <alignment horizontal="center"/>
    </xf>
    <xf numFmtId="4" fontId="26" fillId="0" borderId="6" xfId="6" applyNumberFormat="1" applyFont="1" applyBorder="1" applyAlignment="1">
      <alignment horizontal="center"/>
    </xf>
    <xf numFmtId="0" fontId="5" fillId="2" borderId="0" xfId="0" applyFont="1" applyFill="1" applyAlignment="1"/>
    <xf numFmtId="0" fontId="15" fillId="2" borderId="0" xfId="0" applyFont="1" applyFill="1" applyAlignment="1"/>
    <xf numFmtId="0" fontId="39" fillId="2" borderId="0" xfId="0" applyFont="1" applyFill="1"/>
    <xf numFmtId="0" fontId="40" fillId="2" borderId="0" xfId="0" applyFont="1" applyFill="1"/>
    <xf numFmtId="0" fontId="10" fillId="2" borderId="10" xfId="0" applyFont="1" applyFill="1" applyBorder="1"/>
    <xf numFmtId="1" fontId="12" fillId="2" borderId="6" xfId="0" applyNumberFormat="1" applyFont="1" applyFill="1" applyBorder="1"/>
    <xf numFmtId="1" fontId="12" fillId="2" borderId="7" xfId="0" applyNumberFormat="1" applyFont="1" applyFill="1" applyBorder="1"/>
    <xf numFmtId="0" fontId="41" fillId="2" borderId="6" xfId="0" applyNumberFormat="1" applyFont="1" applyFill="1" applyBorder="1"/>
    <xf numFmtId="2" fontId="6" fillId="0" borderId="10" xfId="0" applyNumberFormat="1" applyFont="1" applyBorder="1"/>
    <xf numFmtId="2" fontId="17" fillId="0" borderId="10" xfId="0" applyNumberFormat="1" applyFont="1" applyBorder="1" applyAlignment="1">
      <alignment horizontal="left"/>
    </xf>
    <xf numFmtId="2" fontId="17" fillId="0" borderId="10" xfId="0" applyNumberFormat="1" applyFont="1" applyBorder="1"/>
    <xf numFmtId="0" fontId="32" fillId="2" borderId="0" xfId="0" applyFont="1" applyFill="1" applyAlignment="1">
      <alignment horizontal="right"/>
    </xf>
    <xf numFmtId="0" fontId="12" fillId="2" borderId="7" xfId="0" applyNumberFormat="1" applyFont="1" applyFill="1" applyBorder="1"/>
    <xf numFmtId="0" fontId="15" fillId="2" borderId="0" xfId="0" applyFont="1" applyFill="1" applyAlignment="1">
      <alignment horizontal="left"/>
    </xf>
    <xf numFmtId="0" fontId="6" fillId="2" borderId="1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2" fontId="42" fillId="0" borderId="10" xfId="0" applyNumberFormat="1" applyFont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1" fontId="6" fillId="2" borderId="12" xfId="0" applyNumberFormat="1" applyFont="1" applyFill="1" applyBorder="1"/>
    <xf numFmtId="2" fontId="7" fillId="2" borderId="10" xfId="0" applyNumberFormat="1" applyFont="1" applyFill="1" applyBorder="1" applyAlignment="1"/>
    <xf numFmtId="0" fontId="6" fillId="2" borderId="4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5" fillId="2" borderId="0" xfId="0" applyFont="1" applyFill="1" applyAlignment="1"/>
    <xf numFmtId="2" fontId="17" fillId="0" borderId="10" xfId="0" applyNumberFormat="1" applyFont="1" applyBorder="1" applyAlignment="1">
      <alignment horizontal="left" wrapText="1"/>
    </xf>
    <xf numFmtId="49" fontId="47" fillId="0" borderId="6" xfId="2" applyNumberFormat="1" applyFont="1" applyBorder="1" applyAlignment="1">
      <alignment horizontal="center"/>
    </xf>
    <xf numFmtId="49" fontId="48" fillId="0" borderId="6" xfId="2" applyNumberFormat="1" applyFont="1" applyBorder="1" applyAlignment="1">
      <alignment horizontal="center"/>
    </xf>
    <xf numFmtId="164" fontId="50" fillId="2" borderId="6" xfId="0" applyNumberFormat="1" applyFont="1" applyFill="1" applyBorder="1" applyAlignment="1">
      <alignment horizontal="center"/>
    </xf>
    <xf numFmtId="164" fontId="51" fillId="2" borderId="6" xfId="0" applyNumberFormat="1" applyFont="1" applyFill="1" applyBorder="1" applyAlignment="1">
      <alignment horizontal="center"/>
    </xf>
    <xf numFmtId="164" fontId="46" fillId="2" borderId="6" xfId="0" applyNumberFormat="1" applyFont="1" applyFill="1" applyBorder="1" applyAlignment="1">
      <alignment horizontal="center"/>
    </xf>
    <xf numFmtId="164" fontId="47" fillId="2" borderId="6" xfId="0" applyNumberFormat="1" applyFont="1" applyFill="1" applyBorder="1" applyAlignment="1">
      <alignment horizontal="center"/>
    </xf>
    <xf numFmtId="49" fontId="50" fillId="2" borderId="15" xfId="0" applyNumberFormat="1" applyFont="1" applyFill="1" applyBorder="1" applyAlignment="1">
      <alignment horizontal="center"/>
    </xf>
    <xf numFmtId="49" fontId="51" fillId="2" borderId="15" xfId="0" applyNumberFormat="1" applyFont="1" applyFill="1" applyBorder="1" applyAlignment="1">
      <alignment horizontal="center"/>
    </xf>
    <xf numFmtId="49" fontId="48" fillId="2" borderId="15" xfId="0" applyNumberFormat="1" applyFont="1" applyFill="1" applyBorder="1" applyAlignment="1">
      <alignment horizontal="center"/>
    </xf>
    <xf numFmtId="49" fontId="52" fillId="2" borderId="15" xfId="0" applyNumberFormat="1" applyFont="1" applyFill="1" applyBorder="1" applyAlignment="1">
      <alignment horizontal="center"/>
    </xf>
    <xf numFmtId="0" fontId="45" fillId="2" borderId="0" xfId="0" applyFont="1" applyFill="1" applyBorder="1" applyAlignment="1"/>
    <xf numFmtId="2" fontId="18" fillId="0" borderId="16" xfId="0" applyNumberFormat="1" applyFont="1" applyBorder="1" applyAlignment="1">
      <alignment horizontal="center"/>
    </xf>
    <xf numFmtId="49" fontId="49" fillId="0" borderId="17" xfId="0" applyNumberFormat="1" applyFont="1" applyBorder="1" applyAlignment="1">
      <alignment horizontal="center"/>
    </xf>
    <xf numFmtId="1" fontId="15" fillId="2" borderId="11" xfId="0" applyNumberFormat="1" applyFont="1" applyFill="1" applyBorder="1" applyAlignment="1">
      <alignment horizontal="center"/>
    </xf>
    <xf numFmtId="0" fontId="34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2" fontId="10" fillId="2" borderId="10" xfId="0" applyNumberFormat="1" applyFont="1" applyFill="1" applyBorder="1" applyAlignment="1">
      <alignment horizontal="centerContinuous"/>
    </xf>
    <xf numFmtId="2" fontId="55" fillId="2" borderId="10" xfId="0" applyNumberFormat="1" applyFont="1" applyFill="1" applyBorder="1" applyAlignment="1">
      <alignment horizontal="left" vertical="center" wrapText="1"/>
    </xf>
    <xf numFmtId="2" fontId="45" fillId="2" borderId="10" xfId="0" applyNumberFormat="1" applyFont="1" applyFill="1" applyBorder="1"/>
    <xf numFmtId="2" fontId="18" fillId="2" borderId="10" xfId="0" applyNumberFormat="1" applyFont="1" applyFill="1" applyBorder="1" applyAlignment="1">
      <alignment horizontal="left"/>
    </xf>
    <xf numFmtId="2" fontId="6" fillId="2" borderId="10" xfId="0" applyNumberFormat="1" applyFont="1" applyFill="1" applyBorder="1" applyAlignment="1">
      <alignment wrapText="1"/>
    </xf>
    <xf numFmtId="2" fontId="10" fillId="2" borderId="10" xfId="0" applyNumberFormat="1" applyFont="1" applyFill="1" applyBorder="1" applyAlignment="1">
      <alignment wrapText="1"/>
    </xf>
    <xf numFmtId="2" fontId="10" fillId="2" borderId="20" xfId="0" applyNumberFormat="1" applyFont="1" applyFill="1" applyBorder="1" applyAlignment="1">
      <alignment horizontal="left"/>
    </xf>
    <xf numFmtId="0" fontId="4" fillId="2" borderId="0" xfId="0" applyFont="1" applyFill="1"/>
    <xf numFmtId="2" fontId="10" fillId="2" borderId="13" xfId="0" applyNumberFormat="1" applyFont="1" applyFill="1" applyBorder="1" applyAlignment="1">
      <alignment horizontal="centerContinuous"/>
    </xf>
    <xf numFmtId="2" fontId="7" fillId="2" borderId="10" xfId="0" applyNumberFormat="1" applyFont="1" applyFill="1" applyBorder="1" applyAlignment="1">
      <alignment wrapText="1"/>
    </xf>
    <xf numFmtId="0" fontId="56" fillId="2" borderId="0" xfId="0" applyFont="1" applyFill="1"/>
    <xf numFmtId="2" fontId="57" fillId="2" borderId="10" xfId="0" applyNumberFormat="1" applyFont="1" applyFill="1" applyBorder="1" applyAlignment="1">
      <alignment horizontal="left" vertical="center" wrapText="1"/>
    </xf>
    <xf numFmtId="1" fontId="41" fillId="2" borderId="6" xfId="0" applyNumberFormat="1" applyFont="1" applyFill="1" applyBorder="1"/>
    <xf numFmtId="2" fontId="42" fillId="2" borderId="10" xfId="0" applyNumberFormat="1" applyFont="1" applyFill="1" applyBorder="1" applyAlignment="1">
      <alignment horizontal="left"/>
    </xf>
    <xf numFmtId="164" fontId="58" fillId="2" borderId="6" xfId="0" applyNumberFormat="1" applyFont="1" applyFill="1" applyBorder="1" applyAlignment="1">
      <alignment horizontal="center"/>
    </xf>
    <xf numFmtId="164" fontId="58" fillId="2" borderId="11" xfId="0" applyNumberFormat="1" applyFont="1" applyFill="1" applyBorder="1" applyAlignment="1">
      <alignment horizontal="center"/>
    </xf>
    <xf numFmtId="2" fontId="5" fillId="0" borderId="10" xfId="0" applyNumberFormat="1" applyFont="1" applyBorder="1" applyAlignment="1">
      <alignment horizontal="centerContinuous"/>
    </xf>
    <xf numFmtId="2" fontId="10" fillId="0" borderId="10" xfId="0" applyNumberFormat="1" applyFont="1" applyBorder="1" applyAlignment="1">
      <alignment horizontal="left"/>
    </xf>
    <xf numFmtId="2" fontId="6" fillId="0" borderId="10" xfId="0" applyNumberFormat="1" applyFont="1" applyBorder="1" applyAlignment="1">
      <alignment horizontal="left" wrapText="1"/>
    </xf>
    <xf numFmtId="0" fontId="28" fillId="0" borderId="0" xfId="6" applyFont="1" applyAlignment="1">
      <alignment horizontal="center"/>
    </xf>
    <xf numFmtId="0" fontId="28" fillId="0" borderId="0" xfId="6" applyFont="1"/>
    <xf numFmtId="0" fontId="53" fillId="0" borderId="0" xfId="6" applyFont="1" applyAlignment="1">
      <alignment horizontal="center"/>
    </xf>
    <xf numFmtId="4" fontId="26" fillId="0" borderId="6" xfId="6" applyNumberFormat="1" applyFont="1" applyBorder="1" applyAlignment="1">
      <alignment horizontal="center" vertical="center" wrapText="1"/>
    </xf>
    <xf numFmtId="0" fontId="28" fillId="0" borderId="0" xfId="6" applyFont="1" applyAlignment="1">
      <alignment vertical="center" wrapText="1"/>
    </xf>
    <xf numFmtId="0" fontId="10" fillId="0" borderId="10" xfId="0" applyFont="1" applyBorder="1"/>
    <xf numFmtId="164" fontId="5" fillId="2" borderId="6" xfId="0" applyNumberFormat="1" applyFont="1" applyFill="1" applyBorder="1" applyAlignment="1">
      <alignment horizontal="center"/>
    </xf>
    <xf numFmtId="0" fontId="17" fillId="0" borderId="10" xfId="0" applyFont="1" applyBorder="1"/>
    <xf numFmtId="164" fontId="5" fillId="2" borderId="11" xfId="0" applyNumberFormat="1" applyFont="1" applyFill="1" applyBorder="1" applyAlignment="1">
      <alignment horizontal="center"/>
    </xf>
    <xf numFmtId="0" fontId="7" fillId="0" borderId="10" xfId="0" applyFont="1" applyBorder="1"/>
    <xf numFmtId="164" fontId="6" fillId="2" borderId="11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2" fontId="45" fillId="2" borderId="10" xfId="0" applyNumberFormat="1" applyFont="1" applyFill="1" applyBorder="1" applyAlignment="1"/>
    <xf numFmtId="0" fontId="7" fillId="2" borderId="10" xfId="0" applyFont="1" applyFill="1" applyBorder="1" applyAlignment="1"/>
    <xf numFmtId="2" fontId="17" fillId="2" borderId="10" xfId="0" applyNumberFormat="1" applyFont="1" applyFill="1" applyBorder="1" applyAlignment="1"/>
    <xf numFmtId="0" fontId="10" fillId="2" borderId="10" xfId="0" applyFont="1" applyFill="1" applyBorder="1" applyAlignment="1"/>
    <xf numFmtId="49" fontId="6" fillId="2" borderId="11" xfId="0" applyNumberFormat="1" applyFont="1" applyFill="1" applyBorder="1" applyAlignment="1">
      <alignment horizontal="centerContinuous"/>
    </xf>
    <xf numFmtId="2" fontId="10" fillId="2" borderId="16" xfId="0" applyNumberFormat="1" applyFont="1" applyFill="1" applyBorder="1" applyAlignment="1"/>
    <xf numFmtId="2" fontId="6" fillId="2" borderId="16" xfId="0" applyNumberFormat="1" applyFont="1" applyFill="1" applyBorder="1" applyAlignment="1"/>
    <xf numFmtId="2" fontId="18" fillId="0" borderId="16" xfId="0" applyNumberFormat="1" applyFont="1" applyBorder="1" applyAlignment="1">
      <alignment horizontal="left" wrapText="1"/>
    </xf>
    <xf numFmtId="164" fontId="6" fillId="2" borderId="6" xfId="0" applyNumberFormat="1" applyFont="1" applyFill="1" applyBorder="1" applyAlignment="1">
      <alignment horizontal="center" wrapText="1"/>
    </xf>
    <xf numFmtId="164" fontId="6" fillId="2" borderId="21" xfId="0" applyNumberFormat="1" applyFont="1" applyFill="1" applyBorder="1" applyAlignment="1">
      <alignment horizontal="center" wrapText="1"/>
    </xf>
    <xf numFmtId="4" fontId="26" fillId="0" borderId="21" xfId="6" applyNumberFormat="1" applyFont="1" applyBorder="1" applyAlignment="1">
      <alignment horizontal="center" vertical="center" wrapText="1"/>
    </xf>
    <xf numFmtId="0" fontId="7" fillId="2" borderId="0" xfId="0" applyFont="1" applyFill="1" applyBorder="1" applyAlignment="1"/>
    <xf numFmtId="164" fontId="6" fillId="2" borderId="0" xfId="0" applyNumberFormat="1" applyFont="1" applyFill="1" applyBorder="1" applyAlignment="1">
      <alignment horizontal="center"/>
    </xf>
    <xf numFmtId="4" fontId="26" fillId="0" borderId="0" xfId="6" applyNumberFormat="1" applyFont="1" applyBorder="1" applyAlignment="1">
      <alignment horizontal="center"/>
    </xf>
    <xf numFmtId="0" fontId="15" fillId="2" borderId="0" xfId="0" applyFont="1" applyFill="1" applyAlignment="1">
      <alignment horizontal="left" shrinkToFit="1"/>
    </xf>
    <xf numFmtId="0" fontId="28" fillId="0" borderId="0" xfId="6" applyFont="1" applyAlignment="1"/>
    <xf numFmtId="0" fontId="28" fillId="0" borderId="0" xfId="6" applyFont="1" applyBorder="1" applyAlignment="1"/>
    <xf numFmtId="0" fontId="4" fillId="0" borderId="0" xfId="0" applyFont="1"/>
    <xf numFmtId="49" fontId="46" fillId="2" borderId="15" xfId="0" applyNumberFormat="1" applyFont="1" applyFill="1" applyBorder="1" applyAlignment="1">
      <alignment horizontal="centerContinuous"/>
    </xf>
    <xf numFmtId="49" fontId="49" fillId="2" borderId="15" xfId="0" applyNumberFormat="1" applyFont="1" applyFill="1" applyBorder="1" applyAlignment="1">
      <alignment horizontal="center" vertical="center" wrapText="1"/>
    </xf>
    <xf numFmtId="1" fontId="20" fillId="2" borderId="7" xfId="0" applyNumberFormat="1" applyFont="1" applyFill="1" applyBorder="1"/>
    <xf numFmtId="1" fontId="19" fillId="2" borderId="7" xfId="0" applyNumberFormat="1" applyFont="1" applyFill="1" applyBorder="1"/>
    <xf numFmtId="49" fontId="58" fillId="2" borderId="15" xfId="0" applyNumberFormat="1" applyFont="1" applyFill="1" applyBorder="1" applyAlignment="1">
      <alignment horizontal="center"/>
    </xf>
    <xf numFmtId="49" fontId="7" fillId="2" borderId="22" xfId="0" applyNumberFormat="1" applyFont="1" applyFill="1" applyBorder="1" applyAlignment="1">
      <alignment horizontal="center"/>
    </xf>
    <xf numFmtId="0" fontId="6" fillId="2" borderId="22" xfId="0" applyNumberFormat="1" applyFont="1" applyFill="1" applyBorder="1"/>
    <xf numFmtId="0" fontId="6" fillId="2" borderId="23" xfId="0" applyNumberFormat="1" applyFont="1" applyFill="1" applyBorder="1"/>
    <xf numFmtId="49" fontId="54" fillId="2" borderId="0" xfId="0" applyNumberFormat="1" applyFont="1" applyFill="1" applyBorder="1" applyAlignment="1"/>
    <xf numFmtId="0" fontId="4" fillId="2" borderId="0" xfId="0" applyFont="1" applyFill="1" applyAlignment="1">
      <alignment horizont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2" fontId="10" fillId="0" borderId="10" xfId="0" applyNumberFormat="1" applyFont="1" applyFill="1" applyBorder="1" applyAlignment="1">
      <alignment horizontal="left"/>
    </xf>
    <xf numFmtId="2" fontId="6" fillId="0" borderId="10" xfId="0" applyNumberFormat="1" applyFont="1" applyFill="1" applyBorder="1" applyAlignment="1">
      <alignment horizontal="left"/>
    </xf>
    <xf numFmtId="2" fontId="10" fillId="0" borderId="10" xfId="0" applyNumberFormat="1" applyFont="1" applyFill="1" applyBorder="1" applyAlignment="1">
      <alignment wrapText="1"/>
    </xf>
    <xf numFmtId="0" fontId="0" fillId="0" borderId="0" xfId="0" applyAlignment="1"/>
    <xf numFmtId="0" fontId="15" fillId="0" borderId="11" xfId="6" applyFont="1" applyBorder="1" applyAlignment="1">
      <alignment horizontal="center"/>
    </xf>
    <xf numFmtId="2" fontId="7" fillId="2" borderId="10" xfId="0" applyNumberFormat="1" applyFont="1" applyFill="1" applyBorder="1" applyAlignment="1">
      <alignment horizontal="left" wrapText="1"/>
    </xf>
    <xf numFmtId="0" fontId="28" fillId="0" borderId="6" xfId="6" applyFont="1" applyBorder="1" applyAlignment="1">
      <alignment horizontal="center"/>
    </xf>
    <xf numFmtId="0" fontId="28" fillId="0" borderId="8" xfId="6" applyFont="1" applyBorder="1" applyAlignment="1">
      <alignment horizontal="center"/>
    </xf>
    <xf numFmtId="0" fontId="28" fillId="0" borderId="13" xfId="6" applyFont="1" applyBorder="1"/>
    <xf numFmtId="0" fontId="28" fillId="0" borderId="21" xfId="6" applyFont="1" applyBorder="1" applyAlignment="1">
      <alignment horizontal="center"/>
    </xf>
    <xf numFmtId="0" fontId="38" fillId="0" borderId="24" xfId="6" applyFont="1" applyBorder="1" applyAlignment="1">
      <alignment horizontal="center" vertical="center" wrapText="1"/>
    </xf>
    <xf numFmtId="2" fontId="61" fillId="0" borderId="10" xfId="0" applyNumberFormat="1" applyFont="1" applyFill="1" applyBorder="1" applyAlignment="1">
      <alignment horizontal="left" wrapText="1"/>
    </xf>
    <xf numFmtId="0" fontId="15" fillId="0" borderId="25" xfId="6" applyFont="1" applyBorder="1" applyAlignment="1">
      <alignment horizontal="center" vertical="center" wrapText="1"/>
    </xf>
    <xf numFmtId="2" fontId="18" fillId="0" borderId="16" xfId="0" applyNumberFormat="1" applyFont="1" applyBorder="1" applyAlignment="1">
      <alignment wrapText="1"/>
    </xf>
    <xf numFmtId="4" fontId="26" fillId="0" borderId="11" xfId="6" applyNumberFormat="1" applyFont="1" applyBorder="1" applyAlignment="1">
      <alignment horizontal="center" vertical="center" wrapText="1"/>
    </xf>
    <xf numFmtId="2" fontId="18" fillId="2" borderId="16" xfId="0" applyNumberFormat="1" applyFont="1" applyFill="1" applyBorder="1" applyAlignment="1">
      <alignment horizontal="left"/>
    </xf>
    <xf numFmtId="0" fontId="23" fillId="0" borderId="0" xfId="0" applyFont="1" applyFill="1"/>
    <xf numFmtId="0" fontId="23" fillId="0" borderId="0" xfId="0" applyFont="1" applyFill="1" applyAlignment="1"/>
    <xf numFmtId="0" fontId="23" fillId="0" borderId="0" xfId="0" applyFont="1" applyFill="1" applyAlignment="1">
      <alignment horizontal="left"/>
    </xf>
    <xf numFmtId="0" fontId="23" fillId="0" borderId="0" xfId="0" applyFont="1" applyFill="1" applyAlignment="1">
      <alignment horizontal="center"/>
    </xf>
    <xf numFmtId="0" fontId="0" fillId="0" borderId="0" xfId="0" applyFill="1"/>
    <xf numFmtId="2" fontId="23" fillId="0" borderId="0" xfId="0" applyNumberFormat="1" applyFont="1" applyFill="1"/>
    <xf numFmtId="2" fontId="66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2" fontId="83" fillId="0" borderId="4" xfId="0" applyNumberFormat="1" applyFont="1" applyFill="1" applyBorder="1" applyAlignment="1">
      <alignment horizontal="center" vertical="center" wrapText="1"/>
    </xf>
    <xf numFmtId="2" fontId="84" fillId="0" borderId="4" xfId="0" applyNumberFormat="1" applyFont="1" applyFill="1" applyBorder="1" applyAlignment="1">
      <alignment horizontal="center" vertical="center" wrapText="1"/>
    </xf>
    <xf numFmtId="2" fontId="70" fillId="0" borderId="4" xfId="0" applyNumberFormat="1" applyFont="1" applyFill="1" applyBorder="1" applyAlignment="1">
      <alignment vertical="center" wrapText="1"/>
    </xf>
    <xf numFmtId="2" fontId="70" fillId="0" borderId="4" xfId="2" applyNumberFormat="1" applyFont="1" applyFill="1" applyBorder="1" applyAlignment="1">
      <alignment horizontal="center" vertical="center" wrapText="1"/>
    </xf>
    <xf numFmtId="49" fontId="76" fillId="0" borderId="4" xfId="0" applyNumberFormat="1" applyFont="1" applyFill="1" applyBorder="1" applyAlignment="1">
      <alignment horizontal="center" vertical="center" wrapText="1"/>
    </xf>
    <xf numFmtId="0" fontId="76" fillId="0" borderId="4" xfId="0" applyFont="1" applyFill="1" applyBorder="1" applyAlignment="1">
      <alignment vertical="center" wrapText="1"/>
    </xf>
    <xf numFmtId="2" fontId="76" fillId="0" borderId="4" xfId="2" applyNumberFormat="1" applyFont="1" applyFill="1" applyBorder="1" applyAlignment="1">
      <alignment horizontal="center" vertical="center" wrapText="1"/>
    </xf>
    <xf numFmtId="49" fontId="75" fillId="0" borderId="4" xfId="0" applyNumberFormat="1" applyFont="1" applyFill="1" applyBorder="1" applyAlignment="1">
      <alignment horizontal="left" vertical="center" wrapText="1"/>
    </xf>
    <xf numFmtId="49" fontId="71" fillId="0" borderId="4" xfId="0" applyNumberFormat="1" applyFont="1" applyFill="1" applyBorder="1" applyAlignment="1">
      <alignment horizontal="center" vertical="center" wrapText="1"/>
    </xf>
    <xf numFmtId="0" fontId="71" fillId="0" borderId="4" xfId="0" applyFont="1" applyFill="1" applyBorder="1" applyAlignment="1">
      <alignment vertical="center" wrapText="1"/>
    </xf>
    <xf numFmtId="0" fontId="71" fillId="0" borderId="4" xfId="0" applyFont="1" applyFill="1" applyBorder="1" applyAlignment="1">
      <alignment horizontal="center" vertical="center" wrapText="1"/>
    </xf>
    <xf numFmtId="0" fontId="75" fillId="0" borderId="4" xfId="0" applyFont="1" applyFill="1" applyBorder="1" applyAlignment="1">
      <alignment vertical="center" wrapText="1"/>
    </xf>
    <xf numFmtId="0" fontId="75" fillId="0" borderId="4" xfId="0" applyFont="1" applyFill="1" applyBorder="1" applyAlignment="1">
      <alignment horizontal="center" vertical="center" wrapText="1"/>
    </xf>
    <xf numFmtId="2" fontId="75" fillId="0" borderId="4" xfId="2" applyNumberFormat="1" applyFont="1" applyFill="1" applyBorder="1" applyAlignment="1">
      <alignment horizontal="center" vertical="center" wrapText="1"/>
    </xf>
    <xf numFmtId="49" fontId="75" fillId="0" borderId="4" xfId="0" applyNumberFormat="1" applyFont="1" applyFill="1" applyBorder="1" applyAlignment="1">
      <alignment horizontal="center" vertical="center" wrapText="1"/>
    </xf>
    <xf numFmtId="0" fontId="70" fillId="0" borderId="4" xfId="0" applyFont="1" applyFill="1" applyBorder="1"/>
    <xf numFmtId="0" fontId="69" fillId="0" borderId="0" xfId="0" applyFont="1" applyFill="1" applyBorder="1" applyAlignment="1">
      <alignment horizontal="center" vertical="center"/>
    </xf>
    <xf numFmtId="49" fontId="66" fillId="0" borderId="0" xfId="0" applyNumberFormat="1" applyFont="1" applyFill="1" applyAlignment="1">
      <alignment horizontal="center" vertical="top" wrapText="1"/>
    </xf>
    <xf numFmtId="0" fontId="66" fillId="0" borderId="0" xfId="0" applyFont="1" applyFill="1"/>
    <xf numFmtId="0" fontId="68" fillId="0" borderId="0" xfId="0" applyFont="1" applyFill="1" applyBorder="1"/>
    <xf numFmtId="49" fontId="66" fillId="0" borderId="0" xfId="0" applyNumberFormat="1" applyFont="1" applyFill="1"/>
    <xf numFmtId="0" fontId="68" fillId="0" borderId="0" xfId="0" applyFont="1" applyFill="1" applyAlignment="1">
      <alignment horizontal="center" vertical="center"/>
    </xf>
    <xf numFmtId="0" fontId="69" fillId="0" borderId="0" xfId="0" applyFont="1" applyFill="1" applyBorder="1" applyAlignment="1">
      <alignment vertical="center"/>
    </xf>
    <xf numFmtId="0" fontId="68" fillId="0" borderId="0" xfId="0" applyFont="1" applyFill="1" applyBorder="1" applyAlignment="1">
      <alignment vertical="center"/>
    </xf>
    <xf numFmtId="0" fontId="67" fillId="0" borderId="0" xfId="0" applyFont="1" applyFill="1"/>
    <xf numFmtId="0" fontId="74" fillId="0" borderId="0" xfId="0" applyFont="1" applyFill="1" applyAlignment="1">
      <alignment horizontal="center" vertical="center" wrapText="1"/>
    </xf>
    <xf numFmtId="0" fontId="71" fillId="0" borderId="0" xfId="0" applyFont="1" applyFill="1"/>
    <xf numFmtId="0" fontId="71" fillId="0" borderId="26" xfId="0" applyFont="1" applyFill="1" applyBorder="1" applyAlignment="1">
      <alignment horizontal="center" vertical="center"/>
    </xf>
    <xf numFmtId="2" fontId="66" fillId="0" borderId="0" xfId="0" applyNumberFormat="1" applyFont="1" applyFill="1"/>
    <xf numFmtId="0" fontId="68" fillId="0" borderId="0" xfId="0" applyFont="1" applyFill="1" applyBorder="1" applyAlignment="1">
      <alignment horizontal="center" vertical="center"/>
    </xf>
    <xf numFmtId="49" fontId="66" fillId="0" borderId="0" xfId="0" applyNumberFormat="1" applyFont="1" applyFill="1" applyBorder="1"/>
    <xf numFmtId="2" fontId="68" fillId="0" borderId="0" xfId="0" applyNumberFormat="1" applyFont="1" applyFill="1" applyBorder="1" applyAlignment="1">
      <alignment horizontal="center" vertical="center"/>
    </xf>
    <xf numFmtId="2" fontId="68" fillId="0" borderId="0" xfId="0" applyNumberFormat="1" applyFont="1" applyFill="1" applyBorder="1" applyAlignment="1">
      <alignment vertical="center"/>
    </xf>
    <xf numFmtId="2" fontId="68" fillId="0" borderId="0" xfId="0" applyNumberFormat="1" applyFont="1" applyFill="1" applyBorder="1"/>
    <xf numFmtId="0" fontId="83" fillId="0" borderId="0" xfId="0" applyFont="1" applyFill="1" applyBorder="1" applyAlignment="1">
      <alignment vertical="center"/>
    </xf>
    <xf numFmtId="0" fontId="80" fillId="0" borderId="0" xfId="0" applyFont="1" applyFill="1"/>
    <xf numFmtId="0" fontId="66" fillId="0" borderId="0" xfId="0" applyFont="1" applyFill="1"/>
    <xf numFmtId="0" fontId="64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left" vertical="center" wrapText="1"/>
    </xf>
    <xf numFmtId="0" fontId="82" fillId="0" borderId="0" xfId="0" applyFont="1" applyFill="1"/>
    <xf numFmtId="2" fontId="64" fillId="0" borderId="0" xfId="0" applyNumberFormat="1" applyFont="1" applyFill="1" applyAlignment="1">
      <alignment horizontal="center" vertical="center" wrapText="1"/>
    </xf>
    <xf numFmtId="0" fontId="64" fillId="0" borderId="0" xfId="0" applyFont="1" applyFill="1" applyAlignment="1">
      <alignment vertical="center" wrapText="1"/>
    </xf>
    <xf numFmtId="0" fontId="66" fillId="0" borderId="0" xfId="0" applyFont="1" applyFill="1" applyAlignment="1">
      <alignment horizontal="center" vertical="center"/>
    </xf>
    <xf numFmtId="0" fontId="89" fillId="0" borderId="4" xfId="0" applyFont="1" applyFill="1" applyBorder="1" applyAlignment="1">
      <alignment horizontal="center" vertical="center" wrapText="1"/>
    </xf>
    <xf numFmtId="2" fontId="62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49" fontId="94" fillId="0" borderId="0" xfId="0" applyNumberFormat="1" applyFont="1" applyFill="1" applyAlignment="1">
      <alignment vertical="center"/>
    </xf>
    <xf numFmtId="49" fontId="94" fillId="0" borderId="0" xfId="0" applyNumberFormat="1" applyFont="1" applyFill="1" applyAlignment="1">
      <alignment horizontal="center" vertical="center"/>
    </xf>
    <xf numFmtId="2" fontId="94" fillId="0" borderId="0" xfId="0" applyNumberFormat="1" applyFont="1" applyFill="1" applyAlignment="1">
      <alignment horizontal="center" vertical="center"/>
    </xf>
    <xf numFmtId="2" fontId="95" fillId="0" borderId="0" xfId="0" applyNumberFormat="1" applyFont="1" applyFill="1" applyAlignment="1">
      <alignment horizontal="center" vertical="center"/>
    </xf>
    <xf numFmtId="2" fontId="75" fillId="0" borderId="4" xfId="0" applyNumberFormat="1" applyFont="1" applyFill="1" applyBorder="1" applyAlignment="1">
      <alignment horizontal="center" vertical="center" wrapText="1"/>
    </xf>
    <xf numFmtId="0" fontId="76" fillId="0" borderId="4" xfId="0" applyFont="1" applyFill="1" applyBorder="1" applyAlignment="1">
      <alignment horizontal="center" vertical="center" wrapText="1"/>
    </xf>
    <xf numFmtId="2" fontId="76" fillId="0" borderId="4" xfId="0" applyNumberFormat="1" applyFont="1" applyFill="1" applyBorder="1" applyAlignment="1">
      <alignment horizontal="center" vertical="center" wrapText="1"/>
    </xf>
    <xf numFmtId="49" fontId="70" fillId="0" borderId="0" xfId="0" applyNumberFormat="1" applyFont="1" applyFill="1" applyAlignment="1">
      <alignment vertical="center"/>
    </xf>
    <xf numFmtId="49" fontId="70" fillId="0" borderId="0" xfId="0" applyNumberFormat="1" applyFont="1" applyFill="1" applyAlignment="1">
      <alignment horizontal="center" vertical="center"/>
    </xf>
    <xf numFmtId="49" fontId="71" fillId="0" borderId="0" xfId="0" applyNumberFormat="1" applyFont="1" applyFill="1" applyAlignment="1">
      <alignment vertical="center"/>
    </xf>
    <xf numFmtId="49" fontId="100" fillId="0" borderId="4" xfId="0" applyNumberFormat="1" applyFont="1" applyFill="1" applyBorder="1" applyAlignment="1">
      <alignment horizontal="center" vertical="center" wrapText="1"/>
    </xf>
    <xf numFmtId="2" fontId="75" fillId="0" borderId="4" xfId="10" applyNumberFormat="1" applyFont="1" applyFill="1" applyBorder="1" applyAlignment="1">
      <alignment horizontal="center" vertical="center" wrapText="1"/>
    </xf>
    <xf numFmtId="0" fontId="82" fillId="0" borderId="0" xfId="10" applyFont="1" applyFill="1" applyAlignment="1">
      <alignment horizontal="center" vertical="center"/>
    </xf>
    <xf numFmtId="0" fontId="98" fillId="0" borderId="0" xfId="10" applyFont="1" applyFill="1" applyAlignment="1">
      <alignment horizontal="center" vertical="center" wrapText="1"/>
    </xf>
    <xf numFmtId="0" fontId="98" fillId="0" borderId="0" xfId="10" applyFont="1" applyFill="1" applyAlignment="1">
      <alignment vertical="center"/>
    </xf>
    <xf numFmtId="0" fontId="73" fillId="0" borderId="0" xfId="10" applyFont="1" applyFill="1" applyBorder="1" applyAlignment="1">
      <alignment horizontal="center" vertical="center" wrapText="1"/>
    </xf>
    <xf numFmtId="0" fontId="99" fillId="0" borderId="0" xfId="10" applyFont="1" applyFill="1" applyAlignment="1">
      <alignment horizontal="center" vertical="center" wrapText="1"/>
    </xf>
    <xf numFmtId="0" fontId="99" fillId="0" borderId="0" xfId="10" applyFont="1" applyFill="1" applyAlignment="1">
      <alignment horizontal="left" vertical="center" wrapText="1"/>
    </xf>
    <xf numFmtId="0" fontId="99" fillId="0" borderId="0" xfId="10" applyFont="1" applyFill="1" applyBorder="1" applyAlignment="1">
      <alignment vertical="center"/>
    </xf>
    <xf numFmtId="0" fontId="77" fillId="0" borderId="0" xfId="10" applyFont="1" applyFill="1" applyBorder="1" applyAlignment="1">
      <alignment vertical="center"/>
    </xf>
    <xf numFmtId="0" fontId="77" fillId="0" borderId="0" xfId="10" applyFont="1" applyFill="1" applyAlignment="1">
      <alignment vertical="center"/>
    </xf>
    <xf numFmtId="0" fontId="4" fillId="0" borderId="0" xfId="10"/>
    <xf numFmtId="0" fontId="84" fillId="0" borderId="0" xfId="10" applyFont="1" applyFill="1" applyAlignment="1">
      <alignment horizontal="center" vertical="center" wrapText="1"/>
    </xf>
    <xf numFmtId="0" fontId="84" fillId="0" borderId="0" xfId="10" applyFont="1" applyFill="1"/>
    <xf numFmtId="0" fontId="84" fillId="0" borderId="0" xfId="10" applyFont="1" applyFill="1" applyAlignment="1">
      <alignment horizontal="left" vertical="center" wrapText="1"/>
    </xf>
    <xf numFmtId="0" fontId="65" fillId="0" borderId="0" xfId="10" applyFont="1" applyFill="1" applyAlignment="1">
      <alignment horizontal="center" vertical="center" wrapText="1"/>
    </xf>
    <xf numFmtId="0" fontId="65" fillId="0" borderId="0" xfId="10" applyFont="1" applyFill="1"/>
    <xf numFmtId="0" fontId="63" fillId="0" borderId="0" xfId="10" applyFont="1" applyFill="1" applyAlignment="1">
      <alignment horizontal="center" vertical="center" wrapText="1"/>
    </xf>
    <xf numFmtId="0" fontId="63" fillId="0" borderId="0" xfId="10" applyFont="1" applyFill="1" applyAlignment="1">
      <alignment horizontal="left" vertical="center" wrapText="1"/>
    </xf>
    <xf numFmtId="0" fontId="63" fillId="0" borderId="0" xfId="10" applyFont="1" applyFill="1"/>
    <xf numFmtId="0" fontId="83" fillId="0" borderId="0" xfId="10" applyFont="1" applyFill="1" applyBorder="1" applyAlignment="1">
      <alignment horizontal="center" vertical="center" wrapText="1"/>
    </xf>
    <xf numFmtId="0" fontId="80" fillId="0" borderId="4" xfId="10" applyFont="1" applyBorder="1" applyAlignment="1">
      <alignment horizontal="left" vertical="center" wrapText="1"/>
    </xf>
    <xf numFmtId="2" fontId="78" fillId="0" borderId="4" xfId="10" applyNumberFormat="1" applyFont="1" applyFill="1" applyBorder="1" applyAlignment="1">
      <alignment horizontal="center" vertical="center" wrapText="1"/>
    </xf>
    <xf numFmtId="0" fontId="81" fillId="0" borderId="4" xfId="10" applyFont="1" applyBorder="1" applyAlignment="1">
      <alignment horizontal="left" vertical="center" wrapText="1"/>
    </xf>
    <xf numFmtId="2" fontId="86" fillId="0" borderId="4" xfId="10" applyNumberFormat="1" applyFont="1" applyFill="1" applyBorder="1" applyAlignment="1">
      <alignment horizontal="center" vertical="center" wrapText="1"/>
    </xf>
    <xf numFmtId="0" fontId="66" fillId="0" borderId="4" xfId="10" applyFont="1" applyBorder="1" applyAlignment="1">
      <alignment horizontal="left" vertical="center" wrapText="1"/>
    </xf>
    <xf numFmtId="0" fontId="79" fillId="0" borderId="4" xfId="10" applyFont="1" applyFill="1" applyBorder="1" applyAlignment="1">
      <alignment horizontal="center" vertical="center" wrapText="1"/>
    </xf>
    <xf numFmtId="0" fontId="81" fillId="0" borderId="4" xfId="10" applyFont="1" applyFill="1" applyBorder="1" applyAlignment="1">
      <alignment horizontal="center" vertical="center" wrapText="1"/>
    </xf>
    <xf numFmtId="2" fontId="79" fillId="0" borderId="4" xfId="10" applyNumberFormat="1" applyFont="1" applyFill="1" applyBorder="1" applyAlignment="1">
      <alignment horizontal="center" vertical="center" wrapText="1"/>
    </xf>
    <xf numFmtId="0" fontId="96" fillId="0" borderId="26" xfId="10" applyFont="1" applyFill="1" applyBorder="1" applyAlignment="1">
      <alignment vertical="center" wrapText="1"/>
    </xf>
    <xf numFmtId="0" fontId="80" fillId="0" borderId="4" xfId="6" applyFont="1" applyFill="1" applyBorder="1" applyAlignment="1">
      <alignment horizontal="left" vertical="center" wrapText="1"/>
    </xf>
    <xf numFmtId="0" fontId="87" fillId="0" borderId="4" xfId="6" applyFont="1" applyFill="1" applyBorder="1" applyAlignment="1">
      <alignment horizontal="left" vertical="center" wrapText="1"/>
    </xf>
    <xf numFmtId="49" fontId="66" fillId="0" borderId="4" xfId="10" applyNumberFormat="1" applyFont="1" applyFill="1" applyBorder="1" applyAlignment="1">
      <alignment horizontal="left" vertical="center" wrapText="1"/>
    </xf>
    <xf numFmtId="49" fontId="81" fillId="0" borderId="4" xfId="6" applyNumberFormat="1" applyFont="1" applyFill="1" applyBorder="1" applyAlignment="1">
      <alignment horizontal="left" vertical="center" wrapText="1"/>
    </xf>
    <xf numFmtId="49" fontId="66" fillId="0" borderId="4" xfId="6" applyNumberFormat="1" applyFont="1" applyFill="1" applyBorder="1" applyAlignment="1">
      <alignment horizontal="left" vertical="center" wrapText="1"/>
    </xf>
    <xf numFmtId="2" fontId="81" fillId="0" borderId="4" xfId="10" applyNumberFormat="1" applyFont="1" applyFill="1" applyBorder="1" applyAlignment="1">
      <alignment horizontal="center" vertical="center" wrapText="1"/>
    </xf>
    <xf numFmtId="0" fontId="96" fillId="0" borderId="0" xfId="10" applyFont="1" applyFill="1" applyBorder="1" applyAlignment="1">
      <alignment vertical="center" wrapText="1"/>
    </xf>
    <xf numFmtId="0" fontId="4" fillId="0" borderId="0" xfId="10"/>
    <xf numFmtId="0" fontId="65" fillId="0" borderId="0" xfId="10" applyFont="1" applyAlignment="1"/>
    <xf numFmtId="0" fontId="80" fillId="0" borderId="0" xfId="10" applyFont="1" applyFill="1" applyBorder="1" applyAlignment="1">
      <alignment horizontal="center" wrapText="1"/>
    </xf>
    <xf numFmtId="0" fontId="97" fillId="0" borderId="0" xfId="10" applyFont="1" applyBorder="1" applyAlignment="1">
      <alignment horizontal="center" wrapText="1"/>
    </xf>
    <xf numFmtId="0" fontId="66" fillId="0" borderId="0" xfId="10" applyFont="1" applyAlignment="1"/>
    <xf numFmtId="0" fontId="66" fillId="0" borderId="0" xfId="10" applyFont="1" applyAlignment="1">
      <alignment horizontal="center" wrapText="1"/>
    </xf>
    <xf numFmtId="0" fontId="66" fillId="0" borderId="0" xfId="10" applyFont="1" applyAlignment="1">
      <alignment horizontal="left" wrapText="1"/>
    </xf>
    <xf numFmtId="0" fontId="85" fillId="0" borderId="26" xfId="10" applyFont="1" applyBorder="1" applyAlignment="1">
      <alignment wrapText="1"/>
    </xf>
    <xf numFmtId="2" fontId="66" fillId="0" borderId="4" xfId="10" applyNumberFormat="1" applyFont="1" applyBorder="1" applyAlignment="1">
      <alignment horizontal="center" vertical="center" wrapText="1"/>
    </xf>
    <xf numFmtId="2" fontId="66" fillId="0" borderId="4" xfId="10" applyNumberFormat="1" applyFont="1" applyBorder="1" applyAlignment="1">
      <alignment horizontal="center" vertical="center"/>
    </xf>
    <xf numFmtId="0" fontId="66" fillId="0" borderId="4" xfId="1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2" fontId="78" fillId="0" borderId="4" xfId="10" applyNumberFormat="1" applyFont="1" applyFill="1" applyBorder="1" applyAlignment="1">
      <alignment horizontal="center" vertical="center" wrapText="1"/>
    </xf>
    <xf numFmtId="0" fontId="78" fillId="0" borderId="4" xfId="10" applyFont="1" applyFill="1" applyBorder="1" applyAlignment="1">
      <alignment horizontal="center" vertical="center" wrapText="1"/>
    </xf>
    <xf numFmtId="0" fontId="80" fillId="0" borderId="4" xfId="10" applyFont="1" applyFill="1" applyBorder="1" applyAlignment="1">
      <alignment vertical="center"/>
    </xf>
    <xf numFmtId="0" fontId="66" fillId="0" borderId="4" xfId="10" applyFont="1" applyFill="1" applyBorder="1" applyAlignment="1">
      <alignment vertical="center"/>
    </xf>
    <xf numFmtId="49" fontId="80" fillId="0" borderId="4" xfId="6" applyNumberFormat="1" applyFont="1" applyFill="1" applyBorder="1" applyAlignment="1">
      <alignment horizontal="left" vertical="center" wrapText="1"/>
    </xf>
    <xf numFmtId="1" fontId="80" fillId="0" borderId="4" xfId="6" applyNumberFormat="1" applyFont="1" applyFill="1" applyBorder="1" applyAlignment="1">
      <alignment horizontal="left" vertical="center" wrapText="1"/>
    </xf>
    <xf numFmtId="0" fontId="80" fillId="0" borderId="4" xfId="10" applyFont="1" applyFill="1" applyBorder="1" applyAlignment="1">
      <alignment horizontal="left" vertical="center" wrapText="1"/>
    </xf>
    <xf numFmtId="0" fontId="66" fillId="0" borderId="4" xfId="10" applyFont="1" applyFill="1" applyBorder="1" applyAlignment="1">
      <alignment horizontal="left" vertical="center" wrapText="1"/>
    </xf>
    <xf numFmtId="0" fontId="81" fillId="0" borderId="4" xfId="10" applyFont="1" applyFill="1" applyBorder="1" applyAlignment="1">
      <alignment vertical="center" wrapText="1"/>
    </xf>
    <xf numFmtId="1" fontId="66" fillId="0" borderId="4" xfId="10" applyNumberFormat="1" applyFont="1" applyFill="1" applyBorder="1" applyAlignment="1">
      <alignment horizontal="center" vertical="center" wrapText="1"/>
    </xf>
    <xf numFmtId="0" fontId="87" fillId="0" borderId="4" xfId="10" applyFont="1" applyFill="1" applyBorder="1" applyAlignment="1">
      <alignment horizontal="center" vertical="center" wrapText="1"/>
    </xf>
    <xf numFmtId="0" fontId="87" fillId="0" borderId="4" xfId="10" applyFont="1" applyFill="1" applyBorder="1" applyAlignment="1">
      <alignment horizontal="left" vertical="center" wrapText="1"/>
    </xf>
    <xf numFmtId="2" fontId="70" fillId="0" borderId="4" xfId="10" applyNumberFormat="1" applyFont="1" applyFill="1" applyBorder="1" applyAlignment="1">
      <alignment horizontal="center" vertical="center" wrapText="1"/>
    </xf>
    <xf numFmtId="2" fontId="71" fillId="0" borderId="4" xfId="10" applyNumberFormat="1" applyFont="1" applyFill="1" applyBorder="1" applyAlignment="1">
      <alignment horizontal="center" vertical="center" wrapText="1"/>
    </xf>
    <xf numFmtId="0" fontId="71" fillId="0" borderId="4" xfId="10" applyFont="1" applyFill="1" applyBorder="1" applyAlignment="1">
      <alignment horizontal="center" vertical="center" wrapText="1"/>
    </xf>
    <xf numFmtId="2" fontId="80" fillId="0" borderId="4" xfId="10" applyNumberFormat="1" applyFont="1" applyFill="1" applyBorder="1" applyAlignment="1">
      <alignment horizontal="center" vertical="center" wrapText="1"/>
    </xf>
    <xf numFmtId="2" fontId="66" fillId="0" borderId="4" xfId="10" applyNumberFormat="1" applyFont="1" applyFill="1" applyBorder="1" applyAlignment="1">
      <alignment horizontal="center" vertical="center" wrapText="1"/>
    </xf>
    <xf numFmtId="0" fontId="81" fillId="0" borderId="4" xfId="10" applyFont="1" applyFill="1" applyBorder="1" applyAlignment="1">
      <alignment horizontal="left" vertical="center" wrapText="1"/>
    </xf>
    <xf numFmtId="0" fontId="81" fillId="0" borderId="4" xfId="10" applyFont="1" applyFill="1" applyBorder="1" applyAlignment="1">
      <alignment horizontal="center" vertical="center" wrapText="1"/>
    </xf>
    <xf numFmtId="0" fontId="66" fillId="0" borderId="4" xfId="10" applyFont="1" applyFill="1" applyBorder="1" applyAlignment="1">
      <alignment horizontal="center" vertical="center" wrapText="1"/>
    </xf>
    <xf numFmtId="0" fontId="89" fillId="0" borderId="4" xfId="10" applyFont="1" applyFill="1" applyBorder="1" applyAlignment="1">
      <alignment horizontal="left" vertical="center" wrapText="1"/>
    </xf>
    <xf numFmtId="0" fontId="66" fillId="0" borderId="4" xfId="10" applyFont="1" applyFill="1" applyBorder="1" applyAlignment="1">
      <alignment vertical="center" wrapText="1"/>
    </xf>
    <xf numFmtId="0" fontId="80" fillId="0" borderId="4" xfId="10" applyFont="1" applyBorder="1" applyAlignment="1">
      <alignment horizontal="left" vertical="center" wrapText="1"/>
    </xf>
    <xf numFmtId="0" fontId="67" fillId="0" borderId="0" xfId="10" applyFont="1" applyFill="1" applyAlignment="1">
      <alignment horizontal="center" vertical="center"/>
    </xf>
    <xf numFmtId="0" fontId="4" fillId="0" borderId="0" xfId="10" applyAlignment="1">
      <alignment horizontal="center" vertical="center"/>
    </xf>
    <xf numFmtId="2" fontId="83" fillId="0" borderId="0" xfId="10" applyNumberFormat="1" applyFont="1" applyFill="1" applyAlignment="1">
      <alignment horizontal="center" vertical="center"/>
    </xf>
    <xf numFmtId="0" fontId="84" fillId="0" borderId="0" xfId="10" applyFont="1" applyFill="1" applyAlignment="1">
      <alignment horizontal="center" vertical="center"/>
    </xf>
    <xf numFmtId="0" fontId="65" fillId="0" borderId="0" xfId="10" applyFont="1" applyAlignment="1">
      <alignment horizontal="center" vertical="center" wrapText="1"/>
    </xf>
    <xf numFmtId="0" fontId="4" fillId="0" borderId="0" xfId="10" applyAlignment="1">
      <alignment vertical="center"/>
    </xf>
    <xf numFmtId="0" fontId="66" fillId="0" borderId="0" xfId="10" applyFont="1" applyAlignment="1">
      <alignment horizontal="center" vertical="center" wrapText="1"/>
    </xf>
    <xf numFmtId="2" fontId="80" fillId="0" borderId="4" xfId="10" applyNumberFormat="1" applyFont="1" applyBorder="1" applyAlignment="1">
      <alignment horizontal="center" vertical="center" wrapText="1"/>
    </xf>
    <xf numFmtId="0" fontId="80" fillId="0" borderId="4" xfId="10" applyFont="1" applyBorder="1" applyAlignment="1">
      <alignment horizontal="center" vertical="center"/>
    </xf>
    <xf numFmtId="2" fontId="80" fillId="0" borderId="4" xfId="10" applyNumberFormat="1" applyFont="1" applyBorder="1" applyAlignment="1">
      <alignment horizontal="center" vertical="center"/>
    </xf>
    <xf numFmtId="2" fontId="64" fillId="0" borderId="4" xfId="10" applyNumberFormat="1" applyFont="1" applyBorder="1" applyAlignment="1">
      <alignment horizontal="center" vertical="center"/>
    </xf>
    <xf numFmtId="0" fontId="66" fillId="0" borderId="4" xfId="10" applyFont="1" applyBorder="1" applyAlignment="1">
      <alignment vertical="center"/>
    </xf>
    <xf numFmtId="2" fontId="75" fillId="0" borderId="4" xfId="0" applyNumberFormat="1" applyFont="1" applyFill="1" applyBorder="1" applyAlignment="1">
      <alignment horizontal="left" vertical="center" wrapText="1"/>
    </xf>
    <xf numFmtId="0" fontId="70" fillId="0" borderId="0" xfId="0" applyFont="1" applyFill="1" applyAlignment="1">
      <alignment vertical="center"/>
    </xf>
    <xf numFmtId="0" fontId="71" fillId="0" borderId="4" xfId="0" applyFont="1" applyFill="1" applyBorder="1" applyAlignment="1">
      <alignment horizontal="left" vertical="center" wrapText="1"/>
    </xf>
    <xf numFmtId="0" fontId="76" fillId="0" borderId="0" xfId="0" applyFont="1" applyFill="1"/>
    <xf numFmtId="2" fontId="71" fillId="0" borderId="4" xfId="0" applyNumberFormat="1" applyFont="1" applyFill="1" applyBorder="1" applyAlignment="1">
      <alignment horizontal="left" vertical="center" wrapText="1"/>
    </xf>
    <xf numFmtId="2" fontId="92" fillId="0" borderId="4" xfId="0" applyNumberFormat="1" applyFont="1" applyFill="1" applyBorder="1" applyAlignment="1">
      <alignment horizontal="left" vertical="center" wrapText="1"/>
    </xf>
    <xf numFmtId="2" fontId="84" fillId="0" borderId="4" xfId="0" applyNumberFormat="1" applyFont="1" applyFill="1" applyBorder="1"/>
    <xf numFmtId="2" fontId="83" fillId="0" borderId="4" xfId="0" applyNumberFormat="1" applyFont="1" applyFill="1" applyBorder="1" applyAlignment="1">
      <alignment horizontal="left" vertical="center" wrapText="1"/>
    </xf>
    <xf numFmtId="2" fontId="85" fillId="0" borderId="4" xfId="0" applyNumberFormat="1" applyFont="1" applyFill="1" applyBorder="1" applyAlignment="1">
      <alignment horizontal="left" vertical="center" wrapText="1"/>
    </xf>
    <xf numFmtId="2" fontId="84" fillId="0" borderId="4" xfId="0" applyNumberFormat="1" applyFont="1" applyFill="1" applyBorder="1" applyAlignment="1">
      <alignment horizontal="left" vertical="center" wrapText="1"/>
    </xf>
    <xf numFmtId="0" fontId="84" fillId="0" borderId="4" xfId="0" applyFont="1" applyFill="1" applyBorder="1" applyAlignment="1">
      <alignment horizontal="center" vertical="center" wrapText="1"/>
    </xf>
    <xf numFmtId="0" fontId="85" fillId="0" borderId="4" xfId="0" applyFont="1" applyFill="1" applyBorder="1" applyAlignment="1">
      <alignment horizontal="center" vertical="center" wrapText="1"/>
    </xf>
    <xf numFmtId="0" fontId="84" fillId="0" borderId="4" xfId="0" applyFont="1" applyFill="1" applyBorder="1" applyAlignment="1">
      <alignment horizontal="left" vertical="center" wrapText="1"/>
    </xf>
    <xf numFmtId="0" fontId="84" fillId="0" borderId="4" xfId="0" applyFont="1" applyFill="1" applyBorder="1" applyAlignment="1">
      <alignment horizontal="center" vertical="center"/>
    </xf>
    <xf numFmtId="0" fontId="85" fillId="0" borderId="0" xfId="0" applyFont="1" applyFill="1"/>
    <xf numFmtId="49" fontId="71" fillId="0" borderId="0" xfId="0" applyNumberFormat="1" applyFont="1" applyFill="1" applyBorder="1" applyAlignment="1">
      <alignment horizontal="center"/>
    </xf>
    <xf numFmtId="0" fontId="84" fillId="0" borderId="4" xfId="0" applyFont="1" applyFill="1" applyBorder="1"/>
    <xf numFmtId="49" fontId="84" fillId="0" borderId="4" xfId="0" applyNumberFormat="1" applyFont="1" applyFill="1" applyBorder="1" applyAlignment="1">
      <alignment horizontal="left" vertical="center" wrapText="1"/>
    </xf>
    <xf numFmtId="49" fontId="83" fillId="0" borderId="4" xfId="0" applyNumberFormat="1" applyFont="1" applyFill="1" applyBorder="1" applyAlignment="1">
      <alignment horizontal="left" vertical="center" wrapText="1"/>
    </xf>
    <xf numFmtId="49" fontId="85" fillId="0" borderId="4" xfId="0" applyNumberFormat="1" applyFont="1" applyFill="1" applyBorder="1" applyAlignment="1">
      <alignment horizontal="left" vertical="center" wrapText="1"/>
    </xf>
    <xf numFmtId="0" fontId="83" fillId="0" borderId="4" xfId="0" applyFont="1" applyFill="1" applyBorder="1" applyAlignment="1">
      <alignment horizontal="left" vertical="center" wrapText="1"/>
    </xf>
    <xf numFmtId="2" fontId="89" fillId="0" borderId="0" xfId="0" applyNumberFormat="1" applyFont="1" applyFill="1" applyBorder="1" applyAlignment="1">
      <alignment horizontal="center" vertical="center" wrapText="1"/>
    </xf>
    <xf numFmtId="2" fontId="101" fillId="0" borderId="4" xfId="2" applyNumberFormat="1" applyFont="1" applyFill="1" applyBorder="1" applyAlignment="1">
      <alignment horizontal="center" vertical="center" wrapText="1"/>
    </xf>
    <xf numFmtId="2" fontId="101" fillId="0" borderId="4" xfId="0" applyNumberFormat="1" applyFont="1" applyFill="1" applyBorder="1" applyAlignment="1">
      <alignment horizontal="center" vertical="center" wrapText="1"/>
    </xf>
    <xf numFmtId="0" fontId="80" fillId="0" borderId="4" xfId="10" applyFont="1" applyFill="1" applyBorder="1" applyAlignment="1">
      <alignment horizontal="center" vertical="center" wrapText="1"/>
    </xf>
    <xf numFmtId="2" fontId="71" fillId="0" borderId="4" xfId="0" applyNumberFormat="1" applyFont="1" applyFill="1" applyBorder="1" applyAlignment="1">
      <alignment horizontal="center"/>
    </xf>
    <xf numFmtId="0" fontId="71" fillId="0" borderId="4" xfId="0" applyFont="1" applyFill="1" applyBorder="1" applyAlignment="1">
      <alignment horizontal="center" vertical="center"/>
    </xf>
    <xf numFmtId="49" fontId="71" fillId="0" borderId="4" xfId="0" applyNumberFormat="1" applyFont="1" applyFill="1" applyBorder="1" applyAlignment="1">
      <alignment horizontal="center" vertical="center"/>
    </xf>
    <xf numFmtId="0" fontId="96" fillId="0" borderId="0" xfId="0" applyFont="1" applyFill="1" applyBorder="1" applyAlignment="1">
      <alignment horizontal="center" vertical="center"/>
    </xf>
    <xf numFmtId="2" fontId="4" fillId="0" borderId="4" xfId="10" applyNumberFormat="1" applyFont="1" applyBorder="1" applyAlignment="1">
      <alignment horizontal="center" vertical="center"/>
    </xf>
    <xf numFmtId="0" fontId="4" fillId="0" borderId="4" xfId="10" applyFont="1" applyBorder="1" applyAlignment="1">
      <alignment horizontal="center" vertical="center"/>
    </xf>
    <xf numFmtId="0" fontId="83" fillId="0" borderId="4" xfId="0" applyFont="1" applyFill="1" applyBorder="1" applyAlignment="1">
      <alignment horizontal="center" vertical="center"/>
    </xf>
    <xf numFmtId="0" fontId="81" fillId="0" borderId="4" xfId="0" applyFont="1" applyFill="1" applyBorder="1" applyAlignment="1">
      <alignment horizontal="left" vertical="center" wrapText="1"/>
    </xf>
    <xf numFmtId="0" fontId="81" fillId="0" borderId="4" xfId="0" applyFont="1" applyFill="1" applyBorder="1" applyAlignment="1">
      <alignment horizontal="center" vertical="center" wrapText="1"/>
    </xf>
    <xf numFmtId="2" fontId="81" fillId="0" borderId="4" xfId="0" applyNumberFormat="1" applyFont="1" applyFill="1" applyBorder="1" applyAlignment="1">
      <alignment horizontal="center" vertical="center" wrapText="1"/>
    </xf>
    <xf numFmtId="0" fontId="80" fillId="0" borderId="4" xfId="0" applyFont="1" applyFill="1" applyBorder="1" applyAlignment="1">
      <alignment horizontal="left" vertical="center" wrapText="1"/>
    </xf>
    <xf numFmtId="2" fontId="87" fillId="0" borderId="4" xfId="0" applyNumberFormat="1" applyFont="1" applyFill="1" applyBorder="1" applyAlignment="1">
      <alignment horizontal="center" vertical="center" wrapText="1"/>
    </xf>
    <xf numFmtId="0" fontId="66" fillId="0" borderId="4" xfId="0" applyFont="1" applyFill="1" applyBorder="1" applyAlignment="1">
      <alignment horizontal="left" vertical="center" wrapText="1"/>
    </xf>
    <xf numFmtId="1" fontId="66" fillId="0" borderId="4" xfId="0" applyNumberFormat="1" applyFont="1" applyFill="1" applyBorder="1" applyAlignment="1">
      <alignment horizontal="center" vertical="center" wrapText="1"/>
    </xf>
    <xf numFmtId="0" fontId="66" fillId="0" borderId="4" xfId="0" applyFont="1" applyFill="1" applyBorder="1" applyAlignment="1">
      <alignment vertical="center" wrapText="1"/>
    </xf>
    <xf numFmtId="2" fontId="90" fillId="0" borderId="0" xfId="0" applyNumberFormat="1" applyFont="1" applyFill="1"/>
    <xf numFmtId="49" fontId="89" fillId="0" borderId="4" xfId="0" applyNumberFormat="1" applyFont="1" applyFill="1" applyBorder="1" applyAlignment="1">
      <alignment horizontal="left" vertical="center" wrapText="1"/>
    </xf>
    <xf numFmtId="2" fontId="89" fillId="0" borderId="4" xfId="0" applyNumberFormat="1" applyFont="1" applyFill="1" applyBorder="1" applyAlignment="1">
      <alignment horizontal="left" vertical="center" wrapText="1"/>
    </xf>
    <xf numFmtId="0" fontId="89" fillId="0" borderId="0" xfId="0" applyFont="1" applyFill="1"/>
    <xf numFmtId="49" fontId="89" fillId="0" borderId="0" xfId="0" applyNumberFormat="1" applyFont="1" applyFill="1" applyBorder="1" applyAlignment="1">
      <alignment horizontal="left"/>
    </xf>
    <xf numFmtId="0" fontId="89" fillId="0" borderId="0" xfId="0" applyFont="1" applyFill="1" applyBorder="1" applyAlignment="1">
      <alignment horizontal="left"/>
    </xf>
    <xf numFmtId="49" fontId="89" fillId="0" borderId="0" xfId="0" applyNumberFormat="1" applyFont="1" applyFill="1" applyBorder="1" applyAlignment="1">
      <alignment horizontal="center"/>
    </xf>
    <xf numFmtId="0" fontId="89" fillId="0" borderId="0" xfId="0" applyFont="1" applyFill="1" applyBorder="1" applyAlignment="1">
      <alignment horizontal="center"/>
    </xf>
    <xf numFmtId="2" fontId="89" fillId="0" borderId="0" xfId="0" applyNumberFormat="1" applyFont="1" applyFill="1"/>
    <xf numFmtId="2" fontId="90" fillId="0" borderId="0" xfId="0" applyNumberFormat="1" applyFont="1" applyFill="1" applyAlignment="1">
      <alignment horizontal="center" vertical="center"/>
    </xf>
    <xf numFmtId="2" fontId="89" fillId="0" borderId="0" xfId="0" applyNumberFormat="1" applyFont="1" applyFill="1" applyAlignment="1">
      <alignment horizontal="center" vertical="center" wrapText="1"/>
    </xf>
    <xf numFmtId="2" fontId="89" fillId="0" borderId="0" xfId="0" applyNumberFormat="1" applyFont="1" applyFill="1" applyAlignment="1">
      <alignment horizontal="center" vertical="center"/>
    </xf>
    <xf numFmtId="0" fontId="89" fillId="0" borderId="0" xfId="0" applyFont="1" applyFill="1" applyAlignment="1">
      <alignment horizontal="center" vertical="center"/>
    </xf>
    <xf numFmtId="49" fontId="89" fillId="0" borderId="0" xfId="0" applyNumberFormat="1" applyFont="1" applyFill="1" applyAlignment="1">
      <alignment horizontal="left"/>
    </xf>
    <xf numFmtId="0" fontId="89" fillId="0" borderId="0" xfId="0" applyFont="1" applyFill="1" applyAlignment="1">
      <alignment horizontal="left"/>
    </xf>
    <xf numFmtId="49" fontId="89" fillId="0" borderId="0" xfId="0" applyNumberFormat="1" applyFont="1" applyFill="1" applyAlignment="1">
      <alignment horizontal="center"/>
    </xf>
    <xf numFmtId="0" fontId="8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49" fontId="89" fillId="0" borderId="4" xfId="0" applyNumberFormat="1" applyFont="1" applyFill="1" applyBorder="1" applyAlignment="1">
      <alignment horizontal="center" vertical="center" wrapText="1"/>
    </xf>
    <xf numFmtId="0" fontId="112" fillId="0" borderId="0" xfId="0" applyFont="1" applyFill="1" applyAlignment="1">
      <alignment horizontal="center" vertical="center" wrapText="1"/>
    </xf>
    <xf numFmtId="2" fontId="71" fillId="0" borderId="4" xfId="2" applyNumberFormat="1" applyFont="1" applyFill="1" applyBorder="1" applyAlignment="1">
      <alignment horizontal="center" vertical="center" wrapText="1"/>
    </xf>
    <xf numFmtId="2" fontId="71" fillId="0" borderId="4" xfId="0" applyNumberFormat="1" applyFont="1" applyFill="1" applyBorder="1" applyAlignment="1">
      <alignment horizontal="center" vertical="center" wrapText="1"/>
    </xf>
    <xf numFmtId="2" fontId="70" fillId="0" borderId="4" xfId="0" applyNumberFormat="1" applyFont="1" applyFill="1" applyBorder="1" applyAlignment="1">
      <alignment horizontal="center" vertical="center" wrapText="1"/>
    </xf>
    <xf numFmtId="0" fontId="70" fillId="0" borderId="4" xfId="0" applyFont="1" applyFill="1" applyBorder="1" applyAlignment="1">
      <alignment vertical="center" wrapText="1"/>
    </xf>
    <xf numFmtId="2" fontId="90" fillId="0" borderId="4" xfId="0" applyNumberFormat="1" applyFont="1" applyFill="1" applyBorder="1" applyAlignment="1">
      <alignment horizontal="center" vertical="center" wrapText="1"/>
    </xf>
    <xf numFmtId="2" fontId="95" fillId="0" borderId="0" xfId="0" applyNumberFormat="1" applyFont="1" applyFill="1" applyAlignment="1">
      <alignment vertical="center"/>
    </xf>
    <xf numFmtId="0" fontId="83" fillId="0" borderId="4" xfId="0" applyFont="1" applyFill="1" applyBorder="1" applyAlignment="1">
      <alignment horizontal="center" vertical="center" wrapText="1"/>
    </xf>
    <xf numFmtId="0" fontId="80" fillId="0" borderId="4" xfId="0" applyFont="1" applyFill="1" applyBorder="1" applyAlignment="1">
      <alignment horizontal="center" vertical="center" wrapText="1"/>
    </xf>
    <xf numFmtId="0" fontId="80" fillId="0" borderId="4" xfId="0" applyFont="1" applyFill="1" applyBorder="1" applyAlignment="1">
      <alignment horizontal="center" vertical="center"/>
    </xf>
    <xf numFmtId="0" fontId="66" fillId="0" borderId="0" xfId="0" applyFont="1" applyFill="1" applyAlignment="1">
      <alignment horizontal="center" vertical="top" wrapText="1"/>
    </xf>
    <xf numFmtId="0" fontId="66" fillId="0" borderId="0" xfId="0" applyFont="1" applyFill="1"/>
    <xf numFmtId="0" fontId="70" fillId="0" borderId="0" xfId="0" applyFont="1" applyFill="1"/>
    <xf numFmtId="0" fontId="82" fillId="0" borderId="0" xfId="0" applyFont="1" applyFill="1"/>
    <xf numFmtId="2" fontId="66" fillId="0" borderId="0" xfId="0" applyNumberFormat="1" applyFont="1" applyFill="1"/>
    <xf numFmtId="0" fontId="71" fillId="0" borderId="0" xfId="0" applyFont="1" applyFill="1" applyAlignment="1">
      <alignment horizontal="center"/>
    </xf>
    <xf numFmtId="49" fontId="66" fillId="0" borderId="0" xfId="0" applyNumberFormat="1" applyFont="1" applyFill="1" applyAlignment="1">
      <alignment horizontal="left"/>
    </xf>
    <xf numFmtId="0" fontId="66" fillId="0" borderId="0" xfId="0" applyFont="1" applyFill="1" applyAlignment="1">
      <alignment horizontal="left"/>
    </xf>
    <xf numFmtId="49" fontId="66" fillId="0" borderId="0" xfId="0" applyNumberFormat="1" applyFont="1" applyFill="1" applyAlignment="1">
      <alignment horizontal="center"/>
    </xf>
    <xf numFmtId="0" fontId="66" fillId="0" borderId="0" xfId="0" applyFont="1" applyFill="1" applyAlignment="1">
      <alignment horizontal="center"/>
    </xf>
    <xf numFmtId="0" fontId="84" fillId="0" borderId="0" xfId="0" applyFont="1" applyFill="1"/>
    <xf numFmtId="0" fontId="83" fillId="0" borderId="0" xfId="0" applyFont="1" applyFill="1"/>
    <xf numFmtId="0" fontId="66" fillId="0" borderId="0" xfId="0" applyFont="1" applyFill="1" applyBorder="1"/>
    <xf numFmtId="2" fontId="66" fillId="0" borderId="0" xfId="0" applyNumberFormat="1" applyFont="1" applyFill="1" applyBorder="1"/>
    <xf numFmtId="2" fontId="66" fillId="0" borderId="4" xfId="0" applyNumberFormat="1" applyFont="1" applyFill="1" applyBorder="1" applyAlignment="1">
      <alignment horizontal="center" vertical="center" wrapText="1"/>
    </xf>
    <xf numFmtId="0" fontId="69" fillId="0" borderId="4" xfId="0" applyFont="1" applyFill="1" applyBorder="1" applyAlignment="1">
      <alignment horizontal="center" vertical="center"/>
    </xf>
    <xf numFmtId="0" fontId="69" fillId="0" borderId="4" xfId="0" applyFont="1" applyFill="1" applyBorder="1" applyAlignment="1">
      <alignment horizontal="center" vertical="center" wrapText="1"/>
    </xf>
    <xf numFmtId="2" fontId="80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2" fontId="66" fillId="0" borderId="4" xfId="2" applyNumberFormat="1" applyFont="1" applyFill="1" applyBorder="1" applyAlignment="1">
      <alignment horizontal="center" vertical="center" wrapText="1"/>
    </xf>
    <xf numFmtId="0" fontId="81" fillId="0" borderId="4" xfId="0" applyFont="1" applyFill="1" applyBorder="1" applyAlignment="1">
      <alignment vertical="center" wrapText="1"/>
    </xf>
    <xf numFmtId="0" fontId="66" fillId="0" borderId="4" xfId="0" applyFont="1" applyFill="1" applyBorder="1" applyAlignment="1">
      <alignment wrapText="1"/>
    </xf>
    <xf numFmtId="2" fontId="91" fillId="0" borderId="4" xfId="0" applyNumberFormat="1" applyFont="1" applyFill="1" applyBorder="1" applyAlignment="1">
      <alignment horizontal="center" vertical="center" wrapText="1"/>
    </xf>
    <xf numFmtId="0" fontId="83" fillId="0" borderId="4" xfId="0" applyFont="1" applyFill="1" applyBorder="1" applyAlignment="1">
      <alignment horizontal="center" vertical="center" wrapText="1"/>
    </xf>
    <xf numFmtId="2" fontId="83" fillId="0" borderId="4" xfId="0" applyNumberFormat="1" applyFont="1" applyFill="1" applyBorder="1" applyAlignment="1">
      <alignment horizontal="center" vertical="center"/>
    </xf>
    <xf numFmtId="0" fontId="93" fillId="0" borderId="0" xfId="0" applyFont="1" applyFill="1" applyBorder="1" applyAlignment="1">
      <alignment horizontal="center" vertical="center"/>
    </xf>
    <xf numFmtId="49" fontId="83" fillId="0" borderId="4" xfId="0" applyNumberFormat="1" applyFont="1" applyFill="1" applyBorder="1" applyAlignment="1">
      <alignment horizontal="center" vertical="center" wrapText="1"/>
    </xf>
    <xf numFmtId="0" fontId="80" fillId="0" borderId="4" xfId="10" applyFont="1" applyFill="1" applyBorder="1" applyAlignment="1">
      <alignment horizontal="center" vertical="center" wrapText="1"/>
    </xf>
    <xf numFmtId="0" fontId="70" fillId="0" borderId="4" xfId="0" applyFont="1" applyFill="1" applyBorder="1" applyAlignment="1">
      <alignment horizontal="center" vertical="center" wrapText="1"/>
    </xf>
    <xf numFmtId="0" fontId="70" fillId="0" borderId="4" xfId="0" applyFont="1" applyFill="1" applyBorder="1" applyAlignment="1">
      <alignment horizontal="center" vertical="center"/>
    </xf>
    <xf numFmtId="49" fontId="70" fillId="0" borderId="4" xfId="0" applyNumberFormat="1" applyFont="1" applyFill="1" applyBorder="1" applyAlignment="1">
      <alignment horizontal="center" vertical="center" wrapText="1"/>
    </xf>
    <xf numFmtId="2" fontId="112" fillId="0" borderId="0" xfId="0" applyNumberFormat="1" applyFont="1" applyFill="1" applyAlignment="1">
      <alignment horizontal="center" vertical="center" wrapText="1"/>
    </xf>
    <xf numFmtId="2" fontId="4" fillId="0" borderId="0" xfId="0" applyNumberFormat="1" applyFont="1" applyFill="1"/>
    <xf numFmtId="2" fontId="85" fillId="0" borderId="4" xfId="0" applyNumberFormat="1" applyFont="1" applyFill="1" applyBorder="1" applyAlignment="1">
      <alignment horizontal="center" vertical="center" wrapText="1"/>
    </xf>
    <xf numFmtId="2" fontId="89" fillId="0" borderId="4" xfId="0" applyNumberFormat="1" applyFont="1" applyFill="1" applyBorder="1" applyAlignment="1">
      <alignment horizontal="center" vertical="center" wrapText="1"/>
    </xf>
    <xf numFmtId="2" fontId="90" fillId="0" borderId="4" xfId="0" applyNumberFormat="1" applyFont="1" applyFill="1" applyBorder="1" applyAlignment="1">
      <alignment horizontal="center" vertical="center"/>
    </xf>
    <xf numFmtId="2" fontId="84" fillId="0" borderId="4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0" fillId="0" borderId="4" xfId="0" applyFont="1" applyFill="1" applyBorder="1" applyAlignment="1">
      <alignment horizontal="center" vertical="center" wrapText="1"/>
    </xf>
    <xf numFmtId="0" fontId="66" fillId="0" borderId="4" xfId="0" applyFont="1" applyFill="1" applyBorder="1" applyAlignment="1">
      <alignment horizontal="center" vertical="center" wrapText="1"/>
    </xf>
    <xf numFmtId="0" fontId="83" fillId="0" borderId="4" xfId="0" applyFont="1" applyFill="1" applyBorder="1" applyAlignment="1">
      <alignment horizontal="center" vertical="center" wrapText="1"/>
    </xf>
    <xf numFmtId="2" fontId="83" fillId="0" borderId="4" xfId="0" applyNumberFormat="1" applyFont="1" applyFill="1" applyBorder="1" applyAlignment="1">
      <alignment horizontal="center" vertical="center"/>
    </xf>
    <xf numFmtId="0" fontId="93" fillId="0" borderId="0" xfId="0" applyFont="1" applyFill="1" applyBorder="1" applyAlignment="1">
      <alignment horizontal="center" vertical="center"/>
    </xf>
    <xf numFmtId="0" fontId="83" fillId="0" borderId="0" xfId="0" applyFont="1" applyFill="1" applyAlignment="1">
      <alignment horizontal="left"/>
    </xf>
    <xf numFmtId="49" fontId="83" fillId="0" borderId="4" xfId="0" applyNumberFormat="1" applyFont="1" applyFill="1" applyBorder="1" applyAlignment="1">
      <alignment horizontal="center" vertical="center"/>
    </xf>
    <xf numFmtId="49" fontId="83" fillId="0" borderId="4" xfId="0" applyNumberFormat="1" applyFont="1" applyFill="1" applyBorder="1" applyAlignment="1">
      <alignment horizontal="center" vertical="center" wrapText="1"/>
    </xf>
    <xf numFmtId="0" fontId="83" fillId="0" borderId="36" xfId="0" applyFont="1" applyFill="1" applyBorder="1" applyAlignment="1">
      <alignment horizontal="center" vertical="center"/>
    </xf>
    <xf numFmtId="0" fontId="83" fillId="0" borderId="2" xfId="0" applyFont="1" applyFill="1" applyBorder="1" applyAlignment="1">
      <alignment horizontal="center" vertical="center"/>
    </xf>
    <xf numFmtId="0" fontId="83" fillId="0" borderId="19" xfId="0" applyFont="1" applyFill="1" applyBorder="1" applyAlignment="1">
      <alignment horizontal="center" vertical="center"/>
    </xf>
    <xf numFmtId="0" fontId="67" fillId="0" borderId="0" xfId="0" applyFont="1" applyFill="1" applyAlignment="1">
      <alignment horizontal="left" vertical="center" wrapText="1"/>
    </xf>
    <xf numFmtId="0" fontId="93" fillId="0" borderId="0" xfId="0" applyFont="1" applyFill="1" applyAlignment="1">
      <alignment horizontal="center" vertical="center" wrapText="1"/>
    </xf>
    <xf numFmtId="0" fontId="65" fillId="0" borderId="4" xfId="0" applyFont="1" applyFill="1" applyBorder="1" applyAlignment="1">
      <alignment horizontal="center" vertical="center" wrapText="1"/>
    </xf>
    <xf numFmtId="0" fontId="80" fillId="0" borderId="4" xfId="0" applyFont="1" applyFill="1" applyBorder="1" applyAlignment="1">
      <alignment horizontal="center" vertical="center" wrapText="1"/>
    </xf>
    <xf numFmtId="0" fontId="90" fillId="0" borderId="4" xfId="0" applyFont="1" applyFill="1" applyBorder="1" applyAlignment="1">
      <alignment horizontal="center" vertical="center" wrapText="1"/>
    </xf>
    <xf numFmtId="0" fontId="66" fillId="0" borderId="4" xfId="0" applyFont="1" applyFill="1" applyBorder="1" applyAlignment="1">
      <alignment horizontal="center" vertical="center" wrapText="1"/>
    </xf>
    <xf numFmtId="0" fontId="53" fillId="0" borderId="0" xfId="6" applyFont="1" applyFill="1" applyAlignment="1">
      <alignment horizontal="center" wrapText="1"/>
    </xf>
    <xf numFmtId="0" fontId="37" fillId="0" borderId="27" xfId="6" applyFont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45" fillId="2" borderId="0" xfId="0" applyFont="1" applyFill="1" applyBorder="1" applyAlignment="1">
      <alignment horizontal="left"/>
    </xf>
    <xf numFmtId="0" fontId="31" fillId="2" borderId="0" xfId="0" applyFont="1" applyFill="1" applyAlignment="1">
      <alignment horizont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16" fillId="2" borderId="29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/>
    </xf>
    <xf numFmtId="0" fontId="34" fillId="2" borderId="34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8" fillId="2" borderId="34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27" xfId="0" applyFont="1" applyFill="1" applyBorder="1" applyAlignment="1">
      <alignment horizontal="right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7" fillId="2" borderId="3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80" fillId="0" borderId="4" xfId="10" applyFont="1" applyFill="1" applyBorder="1" applyAlignment="1">
      <alignment horizontal="center" vertical="center" wrapText="1"/>
    </xf>
    <xf numFmtId="0" fontId="93" fillId="0" borderId="0" xfId="10" applyFont="1" applyFill="1" applyBorder="1" applyAlignment="1">
      <alignment horizontal="center" vertical="center"/>
    </xf>
    <xf numFmtId="0" fontId="73" fillId="0" borderId="0" xfId="10" applyFont="1" applyFill="1" applyAlignment="1">
      <alignment horizontal="left" vertical="center" wrapText="1"/>
    </xf>
    <xf numFmtId="0" fontId="80" fillId="0" borderId="4" xfId="10" applyFont="1" applyFill="1" applyBorder="1" applyAlignment="1">
      <alignment horizontal="center" vertical="center"/>
    </xf>
    <xf numFmtId="0" fontId="85" fillId="0" borderId="26" xfId="10" applyFont="1" applyFill="1" applyBorder="1" applyAlignment="1">
      <alignment horizontal="center" vertical="center" wrapText="1"/>
    </xf>
    <xf numFmtId="0" fontId="80" fillId="0" borderId="37" xfId="10" applyFont="1" applyFill="1" applyBorder="1" applyAlignment="1">
      <alignment horizontal="center" vertical="center" wrapText="1"/>
    </xf>
    <xf numFmtId="0" fontId="80" fillId="0" borderId="14" xfId="10" applyFont="1" applyFill="1" applyBorder="1" applyAlignment="1">
      <alignment horizontal="center" vertical="center" wrapText="1"/>
    </xf>
    <xf numFmtId="0" fontId="67" fillId="0" borderId="0" xfId="10" applyFont="1" applyFill="1" applyAlignment="1">
      <alignment horizontal="left" vertical="center" wrapText="1"/>
    </xf>
    <xf numFmtId="0" fontId="83" fillId="0" borderId="4" xfId="10" applyFont="1" applyFill="1" applyBorder="1" applyAlignment="1">
      <alignment horizontal="center" vertical="center" wrapText="1"/>
    </xf>
    <xf numFmtId="0" fontId="93" fillId="0" borderId="0" xfId="0" applyFont="1" applyFill="1" applyAlignment="1">
      <alignment horizontal="center"/>
    </xf>
    <xf numFmtId="0" fontId="83" fillId="0" borderId="36" xfId="10" applyFont="1" applyFill="1" applyBorder="1" applyAlignment="1">
      <alignment horizontal="center"/>
    </xf>
    <xf numFmtId="0" fontId="83" fillId="0" borderId="2" xfId="10" applyFont="1" applyFill="1" applyBorder="1" applyAlignment="1">
      <alignment horizontal="center"/>
    </xf>
    <xf numFmtId="0" fontId="83" fillId="0" borderId="19" xfId="10" applyFont="1" applyFill="1" applyBorder="1" applyAlignment="1">
      <alignment horizontal="center"/>
    </xf>
    <xf numFmtId="0" fontId="96" fillId="0" borderId="26" xfId="10" applyFont="1" applyFill="1" applyBorder="1" applyAlignment="1">
      <alignment horizontal="center" vertical="center" wrapText="1"/>
    </xf>
    <xf numFmtId="0" fontId="73" fillId="0" borderId="0" xfId="10" applyFont="1" applyAlignment="1">
      <alignment horizontal="center"/>
    </xf>
    <xf numFmtId="0" fontId="67" fillId="0" borderId="0" xfId="10" applyFont="1" applyAlignment="1">
      <alignment horizontal="left" wrapText="1"/>
    </xf>
    <xf numFmtId="0" fontId="80" fillId="0" borderId="4" xfId="10" applyFont="1" applyBorder="1" applyAlignment="1">
      <alignment horizontal="center" vertical="center" wrapText="1"/>
    </xf>
    <xf numFmtId="0" fontId="85" fillId="0" borderId="26" xfId="10" applyFont="1" applyBorder="1" applyAlignment="1">
      <alignment horizontal="center" wrapText="1"/>
    </xf>
    <xf numFmtId="0" fontId="80" fillId="0" borderId="36" xfId="10" applyFont="1" applyBorder="1" applyAlignment="1">
      <alignment horizontal="center" vertical="center"/>
    </xf>
    <xf numFmtId="0" fontId="80" fillId="0" borderId="2" xfId="10" applyFont="1" applyBorder="1" applyAlignment="1">
      <alignment horizontal="center" vertical="center"/>
    </xf>
    <xf numFmtId="0" fontId="80" fillId="0" borderId="19" xfId="10" applyFont="1" applyBorder="1" applyAlignment="1">
      <alignment horizontal="center" vertical="center"/>
    </xf>
    <xf numFmtId="0" fontId="70" fillId="0" borderId="4" xfId="0" applyFont="1" applyFill="1" applyBorder="1" applyAlignment="1">
      <alignment horizontal="center" vertical="center" wrapText="1"/>
    </xf>
    <xf numFmtId="49" fontId="72" fillId="0" borderId="0" xfId="5" applyNumberFormat="1" applyFont="1" applyFill="1" applyBorder="1" applyAlignment="1" applyProtection="1">
      <alignment horizontal="center"/>
      <protection locked="0" hidden="1"/>
    </xf>
    <xf numFmtId="0" fontId="70" fillId="0" borderId="4" xfId="0" applyFont="1" applyFill="1" applyBorder="1" applyAlignment="1">
      <alignment horizontal="center" vertical="center"/>
    </xf>
    <xf numFmtId="49" fontId="70" fillId="0" borderId="4" xfId="0" applyNumberFormat="1" applyFont="1" applyFill="1" applyBorder="1" applyAlignment="1">
      <alignment horizontal="center" vertical="center" wrapText="1"/>
    </xf>
  </cellXfs>
  <cellStyles count="117">
    <cellStyle name="??_kc-elec system check list" xfId="1"/>
    <cellStyle name="Comma" xfId="2" builtinId="3"/>
    <cellStyle name="Comma 10 2" xfId="15"/>
    <cellStyle name="Comma 11" xfId="16"/>
    <cellStyle name="Comma 2" xfId="11"/>
    <cellStyle name="Comma 2 2" xfId="17"/>
    <cellStyle name="Comma 2 3" xfId="18"/>
    <cellStyle name="Comma 2 3 2" xfId="19"/>
    <cellStyle name="Comma 2 4" xfId="86"/>
    <cellStyle name="Comma 3" xfId="13"/>
    <cellStyle name="Comma 4" xfId="20"/>
    <cellStyle name="Comma 5" xfId="14"/>
    <cellStyle name="Comma 5 2" xfId="82"/>
    <cellStyle name="Comma 51 2 3 2 2" xfId="21"/>
    <cellStyle name="Currency 2" xfId="22"/>
    <cellStyle name="Header1" xfId="3"/>
    <cellStyle name="Header2" xfId="4"/>
    <cellStyle name="Normal" xfId="0" builtinId="0"/>
    <cellStyle name="Normal 10" xfId="23"/>
    <cellStyle name="Normal 102" xfId="87"/>
    <cellStyle name="Normal 103" xfId="88"/>
    <cellStyle name="Normal 104" xfId="89"/>
    <cellStyle name="Normal 105" xfId="90"/>
    <cellStyle name="Normal 11" xfId="24"/>
    <cellStyle name="Normal 11 2" xfId="25"/>
    <cellStyle name="Normal 12" xfId="26"/>
    <cellStyle name="Normal 12 2" xfId="83"/>
    <cellStyle name="Normal 13 2" xfId="91"/>
    <cellStyle name="Normal 15" xfId="27"/>
    <cellStyle name="Normal 2" xfId="10"/>
    <cellStyle name="Normal 2 10" xfId="28"/>
    <cellStyle name="Normal 2 2" xfId="29"/>
    <cellStyle name="Normal 2 2 3" xfId="30"/>
    <cellStyle name="Normal 2 2 30" xfId="92"/>
    <cellStyle name="Normal 2 3" xfId="93"/>
    <cellStyle name="Normal 2 35" xfId="31"/>
    <cellStyle name="Normal 2 38 2" xfId="32"/>
    <cellStyle name="Normal 2_Bieu An Thi KH2018" xfId="33"/>
    <cellStyle name="Normal 20" xfId="34"/>
    <cellStyle name="Normal 20 2" xfId="35"/>
    <cellStyle name="Normal 20 3" xfId="36"/>
    <cellStyle name="Normal 20 4" xfId="37"/>
    <cellStyle name="Normal 204" xfId="38"/>
    <cellStyle name="Normal 215" xfId="39"/>
    <cellStyle name="Normal 216" xfId="40"/>
    <cellStyle name="Normal 22" xfId="94"/>
    <cellStyle name="Normal 23" xfId="95"/>
    <cellStyle name="Normal 243" xfId="41"/>
    <cellStyle name="Normal 243 2" xfId="42"/>
    <cellStyle name="Normal 25" xfId="96"/>
    <cellStyle name="Normal 26" xfId="97"/>
    <cellStyle name="Normal 27" xfId="43"/>
    <cellStyle name="Normal 28" xfId="98"/>
    <cellStyle name="Normal 29" xfId="44"/>
    <cellStyle name="Normal 3" xfId="9"/>
    <cellStyle name="Normal 3 2" xfId="46"/>
    <cellStyle name="Normal 3 3" xfId="47"/>
    <cellStyle name="Normal 3 3 2 2" xfId="48"/>
    <cellStyle name="Normal 3 4" xfId="49"/>
    <cellStyle name="Normal 3 4 2" xfId="84"/>
    <cellStyle name="Normal 3 5" xfId="45"/>
    <cellStyle name="Normal 30" xfId="99"/>
    <cellStyle name="Normal 31" xfId="50"/>
    <cellStyle name="Normal 32" xfId="51"/>
    <cellStyle name="Normal 32 2" xfId="100"/>
    <cellStyle name="Normal 4" xfId="12"/>
    <cellStyle name="Normal 4 2" xfId="52"/>
    <cellStyle name="Normal 4 23" xfId="53"/>
    <cellStyle name="Normal 4 3" xfId="54"/>
    <cellStyle name="Normal 42" xfId="55"/>
    <cellStyle name="Normal 44" xfId="7"/>
    <cellStyle name="Normal 453" xfId="56"/>
    <cellStyle name="Normal 454" xfId="57"/>
    <cellStyle name="Normal 46" xfId="8"/>
    <cellStyle name="Normal 5" xfId="58"/>
    <cellStyle name="Normal 5 2" xfId="85"/>
    <cellStyle name="Normal 5 3" xfId="102"/>
    <cellStyle name="Normal 5 4" xfId="101"/>
    <cellStyle name="Normal 50" xfId="103"/>
    <cellStyle name="Normal 51" xfId="104"/>
    <cellStyle name="Normal 52" xfId="105"/>
    <cellStyle name="Normal 53" xfId="106"/>
    <cellStyle name="Normal 56" xfId="107"/>
    <cellStyle name="Normal 58" xfId="59"/>
    <cellStyle name="Normal 59" xfId="60"/>
    <cellStyle name="Normal 6" xfId="61"/>
    <cellStyle name="Normal 6 2" xfId="62"/>
    <cellStyle name="Normal 60" xfId="63"/>
    <cellStyle name="Normal 61" xfId="64"/>
    <cellStyle name="Normal 62" xfId="65"/>
    <cellStyle name="Normal 63" xfId="66"/>
    <cellStyle name="Normal 64" xfId="67"/>
    <cellStyle name="Normal 65" xfId="68"/>
    <cellStyle name="Normal 67" xfId="69"/>
    <cellStyle name="Normal 69" xfId="70"/>
    <cellStyle name="Normal 7" xfId="71"/>
    <cellStyle name="Normal 7 2" xfId="72"/>
    <cellStyle name="Normal 8" xfId="73"/>
    <cellStyle name="Normal 8 2" xfId="108"/>
    <cellStyle name="Normal 8 3" xfId="74"/>
    <cellStyle name="Normal 9" xfId="75"/>
    <cellStyle name="Normal 9 2" xfId="76"/>
    <cellStyle name="Normal 9 3" xfId="109"/>
    <cellStyle name="Normal 92" xfId="110"/>
    <cellStyle name="Normal 93" xfId="111"/>
    <cellStyle name="Normal 95" xfId="112"/>
    <cellStyle name="Normal 96" xfId="113"/>
    <cellStyle name="Normal 97" xfId="114"/>
    <cellStyle name="Normal 98" xfId="115"/>
    <cellStyle name="Normal 99" xfId="116"/>
    <cellStyle name="Normal_BIEU-CC1" xfId="5"/>
    <cellStyle name="Normal_bieuDH" xfId="6"/>
    <cellStyle name="Percent 2" xfId="77"/>
    <cellStyle name="Percent 3" xfId="78"/>
    <cellStyle name="Percent 3 2" xfId="79"/>
    <cellStyle name="Percent 3 3" xfId="80"/>
    <cellStyle name="Percent 3 3 2" xfId="8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61</xdr:row>
      <xdr:rowOff>0</xdr:rowOff>
    </xdr:from>
    <xdr:to>
      <xdr:col>1</xdr:col>
      <xdr:colOff>933450</xdr:colOff>
      <xdr:row>61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85875" y="17678400"/>
          <a:ext cx="2857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904875</xdr:colOff>
      <xdr:row>61</xdr:row>
      <xdr:rowOff>0</xdr:rowOff>
    </xdr:from>
    <xdr:to>
      <xdr:col>1</xdr:col>
      <xdr:colOff>590550</xdr:colOff>
      <xdr:row>61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85875" y="1767840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904875</xdr:colOff>
      <xdr:row>61</xdr:row>
      <xdr:rowOff>0</xdr:rowOff>
    </xdr:from>
    <xdr:to>
      <xdr:col>1</xdr:col>
      <xdr:colOff>590550</xdr:colOff>
      <xdr:row>61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00150" y="14582775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904875</xdr:colOff>
      <xdr:row>61</xdr:row>
      <xdr:rowOff>0</xdr:rowOff>
    </xdr:from>
    <xdr:to>
      <xdr:col>1</xdr:col>
      <xdr:colOff>590550</xdr:colOff>
      <xdr:row>61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200150" y="12715875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EU%20CHINH%20QH%202030%20PHU%20CU/DIEU%20CHINH%20QH%202030%20PHU%20CU/CHUCHUYEN&#272;CQH2021-2030cuo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CHTK2020"/>
      <sheetName val="01HT2023 "/>
      <sheetName val="02CH"/>
      <sheetName val="15 "/>
      <sheetName val="03KH"/>
      <sheetName val="04KH"/>
      <sheetName val="13KH"/>
      <sheetName val="14KH"/>
      <sheetName val="Sheet"/>
      <sheetName val="02"/>
      <sheetName val="00000000"/>
      <sheetName val="10000000"/>
      <sheetName val="03CH"/>
      <sheetName val="04CH"/>
      <sheetName val="05CH"/>
      <sheetName val="08CH"/>
      <sheetName val="12CH"/>
      <sheetName val="biendong"/>
      <sheetName val="HT DCao"/>
      <sheetName val="QH DCao"/>
      <sheetName val="HT DDao"/>
      <sheetName val="QH DDao"/>
      <sheetName val="HT MHoang"/>
      <sheetName val="QH MHoang"/>
      <sheetName val="HT MTan"/>
      <sheetName val="QH MTan"/>
      <sheetName val="HT MTien"/>
      <sheetName val="QH MTien"/>
      <sheetName val="HT NHoa"/>
      <sheetName val="QH NHoa"/>
      <sheetName val="HT NQuang"/>
      <sheetName val="QH NQuang"/>
      <sheetName val="HT PSN"/>
      <sheetName val="QH PSN"/>
      <sheetName val="HT QHung"/>
      <sheetName val="QH QHung"/>
      <sheetName val="HT TDa"/>
      <sheetName val="QH TDa"/>
      <sheetName val="HT TTien"/>
      <sheetName val="QH TTien"/>
      <sheetName val="HT TPhan"/>
      <sheetName val="QH TPhan"/>
      <sheetName val="HT TTran"/>
      <sheetName val="QH TTran"/>
      <sheetName val="HT Tran Cao"/>
      <sheetName val="QH Tran Ca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BF6">
            <v>9463.9199999999983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15"/>
  <sheetViews>
    <sheetView showZeros="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Q41" sqref="Q41"/>
    </sheetView>
  </sheetViews>
  <sheetFormatPr defaultColWidth="7.85546875" defaultRowHeight="12.75"/>
  <cols>
    <col min="1" max="1" width="7.7109375" style="395" customWidth="1"/>
    <col min="2" max="2" width="40.5703125" style="396" customWidth="1"/>
    <col min="3" max="3" width="9.5703125" style="397" customWidth="1"/>
    <col min="4" max="4" width="13" style="398" customWidth="1"/>
    <col min="5" max="5" width="12.7109375" style="393" hidden="1" customWidth="1"/>
    <col min="6" max="6" width="9.28515625" style="390" hidden="1" customWidth="1"/>
    <col min="7" max="7" width="8.140625" style="221" hidden="1" customWidth="1"/>
    <col min="8" max="21" width="11.28515625" style="221" customWidth="1"/>
    <col min="22" max="16384" width="7.85546875" style="390"/>
  </cols>
  <sheetData>
    <row r="1" spans="1:21" ht="15" customHeight="1">
      <c r="A1" s="435"/>
      <c r="B1" s="435"/>
      <c r="C1" s="335"/>
      <c r="D1" s="335"/>
      <c r="E1" s="335"/>
      <c r="F1" s="335"/>
      <c r="G1" s="335"/>
      <c r="H1" s="335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</row>
    <row r="2" spans="1:21" ht="22.5" customHeight="1">
      <c r="A2" s="434" t="s">
        <v>448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</row>
    <row r="3" spans="1:21" ht="24.75" customHeight="1">
      <c r="A3" s="416"/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390"/>
      <c r="T3" s="348"/>
      <c r="U3" s="416"/>
    </row>
    <row r="4" spans="1:21" s="399" customFormat="1" ht="18.75" customHeight="1">
      <c r="A4" s="436" t="s">
        <v>303</v>
      </c>
      <c r="B4" s="432" t="s">
        <v>304</v>
      </c>
      <c r="C4" s="437" t="s">
        <v>305</v>
      </c>
      <c r="D4" s="432" t="s">
        <v>432</v>
      </c>
      <c r="E4" s="433" t="s">
        <v>346</v>
      </c>
      <c r="F4" s="336"/>
      <c r="G4" s="333"/>
      <c r="H4" s="438" t="s">
        <v>387</v>
      </c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40"/>
    </row>
    <row r="5" spans="1:21" s="399" customFormat="1" ht="28.5" customHeight="1">
      <c r="A5" s="436"/>
      <c r="B5" s="432"/>
      <c r="C5" s="437"/>
      <c r="D5" s="432"/>
      <c r="E5" s="433"/>
      <c r="F5" s="326"/>
      <c r="G5" s="333"/>
      <c r="H5" s="351" t="s">
        <v>433</v>
      </c>
      <c r="I5" s="414" t="s">
        <v>434</v>
      </c>
      <c r="J5" s="414" t="s">
        <v>435</v>
      </c>
      <c r="K5" s="414" t="s">
        <v>436</v>
      </c>
      <c r="L5" s="414" t="s">
        <v>437</v>
      </c>
      <c r="M5" s="414" t="s">
        <v>438</v>
      </c>
      <c r="N5" s="414" t="s">
        <v>439</v>
      </c>
      <c r="O5" s="414" t="s">
        <v>440</v>
      </c>
      <c r="P5" s="414" t="s">
        <v>441</v>
      </c>
      <c r="Q5" s="414" t="s">
        <v>442</v>
      </c>
      <c r="R5" s="414" t="s">
        <v>443</v>
      </c>
      <c r="S5" s="414" t="s">
        <v>444</v>
      </c>
      <c r="T5" s="414" t="s">
        <v>445</v>
      </c>
      <c r="U5" s="414" t="s">
        <v>446</v>
      </c>
    </row>
    <row r="6" spans="1:21" s="394" customFormat="1" ht="12" customHeight="1">
      <c r="A6" s="187" t="s">
        <v>201</v>
      </c>
      <c r="B6" s="187" t="s">
        <v>202</v>
      </c>
      <c r="C6" s="187" t="s">
        <v>203</v>
      </c>
      <c r="D6" s="187" t="s">
        <v>431</v>
      </c>
      <c r="E6" s="345"/>
      <c r="F6" s="345"/>
      <c r="G6" s="346"/>
      <c r="H6" s="347" t="s">
        <v>381</v>
      </c>
      <c r="I6" s="347" t="s">
        <v>418</v>
      </c>
      <c r="J6" s="347" t="s">
        <v>419</v>
      </c>
      <c r="K6" s="347" t="s">
        <v>420</v>
      </c>
      <c r="L6" s="347" t="s">
        <v>421</v>
      </c>
      <c r="M6" s="347" t="s">
        <v>422</v>
      </c>
      <c r="N6" s="347" t="s">
        <v>423</v>
      </c>
      <c r="O6" s="347" t="s">
        <v>424</v>
      </c>
      <c r="P6" s="347" t="s">
        <v>425</v>
      </c>
      <c r="Q6" s="347" t="s">
        <v>426</v>
      </c>
      <c r="R6" s="347" t="s">
        <v>427</v>
      </c>
      <c r="S6" s="347" t="s">
        <v>428</v>
      </c>
      <c r="T6" s="347" t="s">
        <v>429</v>
      </c>
      <c r="U6" s="347" t="s">
        <v>430</v>
      </c>
    </row>
    <row r="7" spans="1:21" s="400" customFormat="1" ht="24.95" customHeight="1">
      <c r="A7" s="338"/>
      <c r="B7" s="327" t="s">
        <v>309</v>
      </c>
      <c r="C7" s="417"/>
      <c r="D7" s="179">
        <v>9463.9200000000019</v>
      </c>
      <c r="E7" s="179">
        <v>99.999999999999986</v>
      </c>
      <c r="F7" s="179">
        <v>0</v>
      </c>
      <c r="G7" s="179">
        <v>9463.9199999999983</v>
      </c>
      <c r="H7" s="179">
        <v>999.42</v>
      </c>
      <c r="I7" s="179">
        <v>1021.0400000000002</v>
      </c>
      <c r="J7" s="179">
        <v>572.51</v>
      </c>
      <c r="K7" s="179">
        <v>620.44000000000005</v>
      </c>
      <c r="L7" s="179">
        <v>607.07999999999993</v>
      </c>
      <c r="M7" s="179">
        <v>610.75000000000011</v>
      </c>
      <c r="N7" s="179">
        <v>511.59000000000003</v>
      </c>
      <c r="O7" s="179">
        <v>644.79999999999995</v>
      </c>
      <c r="P7" s="179">
        <v>692.94</v>
      </c>
      <c r="Q7" s="179">
        <v>556.81999999999994</v>
      </c>
      <c r="R7" s="179">
        <v>462.36</v>
      </c>
      <c r="S7" s="179">
        <v>779.58999999999992</v>
      </c>
      <c r="T7" s="179">
        <v>904.61000000000013</v>
      </c>
      <c r="U7" s="179">
        <v>479.97000000000008</v>
      </c>
    </row>
    <row r="8" spans="1:21" s="400" customFormat="1" ht="15.75" customHeight="1">
      <c r="A8" s="338" t="s">
        <v>143</v>
      </c>
      <c r="B8" s="327" t="s">
        <v>258</v>
      </c>
      <c r="C8" s="414" t="s">
        <v>205</v>
      </c>
      <c r="D8" s="179">
        <v>6536.7500000000009</v>
      </c>
      <c r="E8" s="179">
        <v>69.070216147220165</v>
      </c>
      <c r="F8" s="179">
        <v>0</v>
      </c>
      <c r="G8" s="179">
        <v>6536.7499999999991</v>
      </c>
      <c r="H8" s="179">
        <v>701.16</v>
      </c>
      <c r="I8" s="179">
        <v>694.3900000000001</v>
      </c>
      <c r="J8" s="179">
        <v>419.7</v>
      </c>
      <c r="K8" s="179">
        <v>430.65</v>
      </c>
      <c r="L8" s="179">
        <v>430.34999999999997</v>
      </c>
      <c r="M8" s="179">
        <v>374.93000000000006</v>
      </c>
      <c r="N8" s="179">
        <v>377.83000000000004</v>
      </c>
      <c r="O8" s="179">
        <v>450.34</v>
      </c>
      <c r="P8" s="179">
        <v>481.56</v>
      </c>
      <c r="Q8" s="179">
        <v>391.33</v>
      </c>
      <c r="R8" s="179">
        <v>340.84000000000003</v>
      </c>
      <c r="S8" s="179">
        <v>559.75</v>
      </c>
      <c r="T8" s="179">
        <v>589.7700000000001</v>
      </c>
      <c r="U8" s="179">
        <v>294.15000000000003</v>
      </c>
    </row>
    <row r="9" spans="1:21" s="400" customFormat="1" ht="15.75" customHeight="1">
      <c r="A9" s="338"/>
      <c r="B9" s="328" t="s">
        <v>354</v>
      </c>
      <c r="C9" s="414"/>
      <c r="D9" s="179"/>
      <c r="E9" s="179"/>
      <c r="F9" s="179">
        <v>0</v>
      </c>
      <c r="G9" s="415">
        <v>0</v>
      </c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</row>
    <row r="10" spans="1:21" s="399" customFormat="1" ht="15.75" customHeight="1">
      <c r="A10" s="337" t="s">
        <v>35</v>
      </c>
      <c r="B10" s="329" t="s">
        <v>259</v>
      </c>
      <c r="C10" s="330" t="s">
        <v>241</v>
      </c>
      <c r="D10" s="180">
        <v>3991.31</v>
      </c>
      <c r="E10" s="180">
        <v>42.173961741012171</v>
      </c>
      <c r="F10" s="179">
        <v>0</v>
      </c>
      <c r="G10" s="415">
        <v>3991.3099999999995</v>
      </c>
      <c r="H10" s="180">
        <v>542.5</v>
      </c>
      <c r="I10" s="180">
        <v>540.94000000000005</v>
      </c>
      <c r="J10" s="180">
        <v>321.75</v>
      </c>
      <c r="K10" s="180">
        <v>197.26</v>
      </c>
      <c r="L10" s="180">
        <v>298.33999999999997</v>
      </c>
      <c r="M10" s="180">
        <v>152.63999999999999</v>
      </c>
      <c r="N10" s="180">
        <v>246.43</v>
      </c>
      <c r="O10" s="180">
        <v>302.52</v>
      </c>
      <c r="P10" s="180">
        <v>322.43</v>
      </c>
      <c r="Q10" s="180">
        <v>37.08</v>
      </c>
      <c r="R10" s="180">
        <v>151.37</v>
      </c>
      <c r="S10" s="180">
        <v>394.3</v>
      </c>
      <c r="T10" s="180">
        <v>277.74</v>
      </c>
      <c r="U10" s="180">
        <v>206.01</v>
      </c>
    </row>
    <row r="11" spans="1:21" s="334" customFormat="1" ht="15.75" customHeight="1">
      <c r="A11" s="339"/>
      <c r="B11" s="328" t="s">
        <v>260</v>
      </c>
      <c r="C11" s="331" t="s">
        <v>242</v>
      </c>
      <c r="D11" s="424">
        <v>3991.31</v>
      </c>
      <c r="E11" s="424">
        <v>42.173961741012171</v>
      </c>
      <c r="F11" s="179">
        <v>0</v>
      </c>
      <c r="G11" s="415">
        <v>3991.3099999999995</v>
      </c>
      <c r="H11" s="424">
        <v>542.5</v>
      </c>
      <c r="I11" s="424">
        <v>540.94000000000005</v>
      </c>
      <c r="J11" s="424">
        <v>321.75</v>
      </c>
      <c r="K11" s="424">
        <v>197.26</v>
      </c>
      <c r="L11" s="424">
        <v>298.33999999999997</v>
      </c>
      <c r="M11" s="424">
        <v>152.63999999999999</v>
      </c>
      <c r="N11" s="424">
        <v>246.43</v>
      </c>
      <c r="O11" s="424">
        <v>302.52</v>
      </c>
      <c r="P11" s="424">
        <v>322.43</v>
      </c>
      <c r="Q11" s="424">
        <v>37.08</v>
      </c>
      <c r="R11" s="424">
        <v>151.37</v>
      </c>
      <c r="S11" s="424">
        <v>394.3</v>
      </c>
      <c r="T11" s="424">
        <v>277.74</v>
      </c>
      <c r="U11" s="424">
        <v>206.01</v>
      </c>
    </row>
    <row r="12" spans="1:21" s="399" customFormat="1" ht="15.75" customHeight="1">
      <c r="A12" s="337" t="s">
        <v>36</v>
      </c>
      <c r="B12" s="329" t="s">
        <v>347</v>
      </c>
      <c r="C12" s="330" t="s">
        <v>213</v>
      </c>
      <c r="D12" s="180">
        <v>133.41</v>
      </c>
      <c r="E12" s="180">
        <v>1.4096695660994596</v>
      </c>
      <c r="F12" s="179">
        <v>0</v>
      </c>
      <c r="G12" s="415">
        <v>133.41</v>
      </c>
      <c r="H12" s="180">
        <v>5.12</v>
      </c>
      <c r="I12" s="424">
        <v>0.61</v>
      </c>
      <c r="J12" s="180">
        <v>2.74</v>
      </c>
      <c r="K12" s="180">
        <v>1.38</v>
      </c>
      <c r="L12" s="180">
        <v>0.39</v>
      </c>
      <c r="M12" s="180">
        <v>11.65</v>
      </c>
      <c r="N12" s="180">
        <v>1.6</v>
      </c>
      <c r="O12" s="180">
        <v>0.25</v>
      </c>
      <c r="P12" s="180">
        <v>1.3</v>
      </c>
      <c r="Q12" s="180">
        <v>4.7300000000000004</v>
      </c>
      <c r="R12" s="180">
        <v>2.3400000000000003</v>
      </c>
      <c r="S12" s="180">
        <v>0.45</v>
      </c>
      <c r="T12" s="180">
        <v>99.43</v>
      </c>
      <c r="U12" s="180">
        <v>1.42</v>
      </c>
    </row>
    <row r="13" spans="1:21" s="399" customFormat="1" ht="15.75" customHeight="1">
      <c r="A13" s="337" t="s">
        <v>37</v>
      </c>
      <c r="B13" s="329" t="s">
        <v>262</v>
      </c>
      <c r="C13" s="330" t="s">
        <v>206</v>
      </c>
      <c r="D13" s="180">
        <v>1620.06</v>
      </c>
      <c r="E13" s="180">
        <v>17.118276570385209</v>
      </c>
      <c r="F13" s="179">
        <v>0</v>
      </c>
      <c r="G13" s="415">
        <v>1620.0599999999997</v>
      </c>
      <c r="H13" s="180">
        <v>75.22</v>
      </c>
      <c r="I13" s="180">
        <v>72.489999999999995</v>
      </c>
      <c r="J13" s="180">
        <v>45.25</v>
      </c>
      <c r="K13" s="180">
        <v>196.07</v>
      </c>
      <c r="L13" s="180">
        <v>54.21</v>
      </c>
      <c r="M13" s="180">
        <v>156.94</v>
      </c>
      <c r="N13" s="180">
        <v>77.209999999999994</v>
      </c>
      <c r="O13" s="180">
        <v>100.08</v>
      </c>
      <c r="P13" s="180">
        <v>97.67</v>
      </c>
      <c r="Q13" s="180">
        <v>303.02</v>
      </c>
      <c r="R13" s="180">
        <v>142.85</v>
      </c>
      <c r="S13" s="180">
        <v>98.07</v>
      </c>
      <c r="T13" s="180">
        <v>160.49</v>
      </c>
      <c r="U13" s="180">
        <v>40.49</v>
      </c>
    </row>
    <row r="14" spans="1:21" s="399" customFormat="1" ht="15.75" hidden="1" customHeight="1">
      <c r="A14" s="337"/>
      <c r="B14" s="329" t="s">
        <v>263</v>
      </c>
      <c r="C14" s="330" t="s">
        <v>243</v>
      </c>
      <c r="D14" s="180">
        <v>0</v>
      </c>
      <c r="E14" s="180">
        <v>0</v>
      </c>
      <c r="F14" s="179">
        <v>0</v>
      </c>
      <c r="G14" s="415">
        <v>0</v>
      </c>
      <c r="H14" s="180">
        <v>0</v>
      </c>
      <c r="I14" s="180">
        <v>0</v>
      </c>
      <c r="J14" s="180">
        <v>0</v>
      </c>
      <c r="K14" s="180">
        <v>0</v>
      </c>
      <c r="L14" s="180">
        <v>0</v>
      </c>
      <c r="M14" s="180">
        <v>0</v>
      </c>
      <c r="N14" s="180">
        <v>0</v>
      </c>
      <c r="O14" s="180">
        <v>0</v>
      </c>
      <c r="P14" s="180">
        <v>0</v>
      </c>
      <c r="Q14" s="180">
        <v>0</v>
      </c>
      <c r="R14" s="180">
        <v>0</v>
      </c>
      <c r="S14" s="180">
        <v>0</v>
      </c>
      <c r="T14" s="180">
        <v>0</v>
      </c>
      <c r="U14" s="180">
        <v>0</v>
      </c>
    </row>
    <row r="15" spans="1:21" s="399" customFormat="1" ht="15.75" hidden="1" customHeight="1">
      <c r="A15" s="337"/>
      <c r="B15" s="329" t="s">
        <v>264</v>
      </c>
      <c r="C15" s="330" t="s">
        <v>244</v>
      </c>
      <c r="D15" s="180">
        <v>0</v>
      </c>
      <c r="E15" s="180">
        <v>0</v>
      </c>
      <c r="F15" s="179">
        <v>0</v>
      </c>
      <c r="G15" s="415">
        <v>0</v>
      </c>
      <c r="H15" s="180">
        <v>0</v>
      </c>
      <c r="I15" s="180">
        <v>0</v>
      </c>
      <c r="J15" s="180">
        <v>0</v>
      </c>
      <c r="K15" s="180">
        <v>0</v>
      </c>
      <c r="L15" s="180">
        <v>0</v>
      </c>
      <c r="M15" s="180">
        <v>0</v>
      </c>
      <c r="N15" s="180">
        <v>0</v>
      </c>
      <c r="O15" s="180">
        <v>0</v>
      </c>
      <c r="P15" s="180">
        <v>0</v>
      </c>
      <c r="Q15" s="180">
        <v>0</v>
      </c>
      <c r="R15" s="180">
        <v>0</v>
      </c>
      <c r="S15" s="180">
        <v>0</v>
      </c>
      <c r="T15" s="180">
        <v>0</v>
      </c>
      <c r="U15" s="180">
        <v>0</v>
      </c>
    </row>
    <row r="16" spans="1:21" s="399" customFormat="1" ht="15.75" hidden="1" customHeight="1">
      <c r="A16" s="337"/>
      <c r="B16" s="329" t="s">
        <v>265</v>
      </c>
      <c r="C16" s="330" t="s">
        <v>246</v>
      </c>
      <c r="D16" s="180">
        <v>0</v>
      </c>
      <c r="E16" s="180">
        <v>0</v>
      </c>
      <c r="F16" s="179">
        <v>0</v>
      </c>
      <c r="G16" s="415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0</v>
      </c>
      <c r="M16" s="180">
        <v>0</v>
      </c>
      <c r="N16" s="180">
        <v>0</v>
      </c>
      <c r="O16" s="180">
        <v>0</v>
      </c>
      <c r="P16" s="180">
        <v>0</v>
      </c>
      <c r="Q16" s="180">
        <v>0</v>
      </c>
      <c r="R16" s="180">
        <v>0</v>
      </c>
      <c r="S16" s="180">
        <v>0</v>
      </c>
      <c r="T16" s="180">
        <v>0</v>
      </c>
      <c r="U16" s="180">
        <v>0</v>
      </c>
    </row>
    <row r="17" spans="1:21" s="399" customFormat="1" ht="15.75" hidden="1" customHeight="1">
      <c r="A17" s="337"/>
      <c r="B17" s="328" t="s">
        <v>355</v>
      </c>
      <c r="C17" s="330" t="s">
        <v>360</v>
      </c>
      <c r="D17" s="180"/>
      <c r="E17" s="180"/>
      <c r="F17" s="179">
        <v>0</v>
      </c>
      <c r="G17" s="415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0">
        <v>0</v>
      </c>
      <c r="O17" s="180">
        <v>0</v>
      </c>
      <c r="P17" s="180">
        <v>0</v>
      </c>
      <c r="Q17" s="180">
        <v>0</v>
      </c>
      <c r="R17" s="180">
        <v>0</v>
      </c>
      <c r="S17" s="180">
        <v>0</v>
      </c>
      <c r="T17" s="180">
        <v>0</v>
      </c>
      <c r="U17" s="180">
        <v>0</v>
      </c>
    </row>
    <row r="18" spans="1:21" s="399" customFormat="1" ht="15.75" customHeight="1">
      <c r="A18" s="337">
        <v>1.4</v>
      </c>
      <c r="B18" s="329" t="s">
        <v>266</v>
      </c>
      <c r="C18" s="330" t="s">
        <v>236</v>
      </c>
      <c r="D18" s="180">
        <v>741.12</v>
      </c>
      <c r="E18" s="180">
        <v>7.8310044886262755</v>
      </c>
      <c r="F18" s="179">
        <v>0</v>
      </c>
      <c r="G18" s="415">
        <v>741.12</v>
      </c>
      <c r="H18" s="180">
        <v>77.900000000000006</v>
      </c>
      <c r="I18" s="180">
        <v>80.09</v>
      </c>
      <c r="J18" s="180">
        <v>48.77</v>
      </c>
      <c r="K18" s="180">
        <v>35.94</v>
      </c>
      <c r="L18" s="180">
        <v>69.09</v>
      </c>
      <c r="M18" s="180">
        <v>42.47</v>
      </c>
      <c r="N18" s="180">
        <v>52.59</v>
      </c>
      <c r="O18" s="180">
        <v>47.49</v>
      </c>
      <c r="P18" s="180">
        <v>57.27</v>
      </c>
      <c r="Q18" s="180">
        <v>46.5</v>
      </c>
      <c r="R18" s="180">
        <v>44.28</v>
      </c>
      <c r="S18" s="180">
        <v>66.930000000000007</v>
      </c>
      <c r="T18" s="180">
        <v>52.11</v>
      </c>
      <c r="U18" s="180">
        <v>19.690000000000001</v>
      </c>
    </row>
    <row r="19" spans="1:21" s="363" customFormat="1" ht="15.75" hidden="1" customHeight="1">
      <c r="A19" s="361"/>
      <c r="B19" s="362" t="s">
        <v>267</v>
      </c>
      <c r="C19" s="222" t="s">
        <v>248</v>
      </c>
      <c r="D19" s="180">
        <v>0</v>
      </c>
      <c r="E19" s="425">
        <v>0</v>
      </c>
      <c r="F19" s="179">
        <v>0</v>
      </c>
      <c r="G19" s="426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0">
        <v>0</v>
      </c>
      <c r="O19" s="180">
        <v>0</v>
      </c>
      <c r="P19" s="180">
        <v>0</v>
      </c>
      <c r="Q19" s="180">
        <v>0</v>
      </c>
      <c r="R19" s="180">
        <v>0</v>
      </c>
      <c r="S19" s="180">
        <v>0</v>
      </c>
      <c r="T19" s="180">
        <v>0</v>
      </c>
      <c r="U19" s="180">
        <v>0</v>
      </c>
    </row>
    <row r="20" spans="1:21" s="399" customFormat="1" ht="15.75" customHeight="1">
      <c r="A20" s="337">
        <v>1.5</v>
      </c>
      <c r="B20" s="329" t="s">
        <v>268</v>
      </c>
      <c r="C20" s="330" t="s">
        <v>208</v>
      </c>
      <c r="D20" s="180">
        <v>50.85</v>
      </c>
      <c r="E20" s="180">
        <v>0.53730378109705057</v>
      </c>
      <c r="F20" s="179">
        <v>0</v>
      </c>
      <c r="G20" s="415">
        <v>50.85</v>
      </c>
      <c r="H20" s="180">
        <v>0.42</v>
      </c>
      <c r="I20" s="180">
        <v>0.26</v>
      </c>
      <c r="J20" s="180">
        <v>1.19</v>
      </c>
      <c r="K20" s="180">
        <v>0</v>
      </c>
      <c r="L20" s="180">
        <v>8.32</v>
      </c>
      <c r="M20" s="180">
        <v>11.23</v>
      </c>
      <c r="N20" s="180">
        <v>0</v>
      </c>
      <c r="O20" s="180">
        <v>0</v>
      </c>
      <c r="P20" s="180">
        <v>2.89</v>
      </c>
      <c r="Q20" s="180">
        <v>0</v>
      </c>
      <c r="R20" s="180">
        <v>0</v>
      </c>
      <c r="S20" s="180">
        <v>0</v>
      </c>
      <c r="T20" s="180">
        <v>0</v>
      </c>
      <c r="U20" s="180">
        <v>26.54</v>
      </c>
    </row>
    <row r="21" spans="1:21" s="400" customFormat="1" ht="15.75" customHeight="1">
      <c r="A21" s="338" t="s">
        <v>144</v>
      </c>
      <c r="B21" s="327" t="s">
        <v>310</v>
      </c>
      <c r="C21" s="414" t="s">
        <v>209</v>
      </c>
      <c r="D21" s="179">
        <v>2921.76</v>
      </c>
      <c r="E21" s="179">
        <v>30.872619379707348</v>
      </c>
      <c r="F21" s="179">
        <v>0</v>
      </c>
      <c r="G21" s="179">
        <v>2921.76</v>
      </c>
      <c r="H21" s="179">
        <v>297.5</v>
      </c>
      <c r="I21" s="179">
        <v>326.65000000000003</v>
      </c>
      <c r="J21" s="179">
        <v>152.81</v>
      </c>
      <c r="K21" s="179">
        <v>189.79000000000002</v>
      </c>
      <c r="L21" s="179">
        <v>176.73</v>
      </c>
      <c r="M21" s="179">
        <v>235.5</v>
      </c>
      <c r="N21" s="179">
        <v>133.44999999999999</v>
      </c>
      <c r="O21" s="179">
        <v>194.4</v>
      </c>
      <c r="P21" s="179">
        <v>211.38</v>
      </c>
      <c r="Q21" s="179">
        <v>165.07</v>
      </c>
      <c r="R21" s="179">
        <v>121.28</v>
      </c>
      <c r="S21" s="179">
        <v>219.55999999999997</v>
      </c>
      <c r="T21" s="179">
        <v>312.11</v>
      </c>
      <c r="U21" s="179">
        <v>185.53000000000003</v>
      </c>
    </row>
    <row r="22" spans="1:21" s="400" customFormat="1" ht="15.75" customHeight="1">
      <c r="A22" s="338"/>
      <c r="B22" s="328" t="s">
        <v>354</v>
      </c>
      <c r="C22" s="414"/>
      <c r="D22" s="179"/>
      <c r="E22" s="179"/>
      <c r="F22" s="179">
        <v>0</v>
      </c>
      <c r="G22" s="415">
        <v>0</v>
      </c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</row>
    <row r="23" spans="1:21" s="399" customFormat="1" ht="15.75" customHeight="1">
      <c r="A23" s="337" t="s">
        <v>40</v>
      </c>
      <c r="B23" s="329" t="s">
        <v>269</v>
      </c>
      <c r="C23" s="330" t="s">
        <v>218</v>
      </c>
      <c r="D23" s="180">
        <v>6.47</v>
      </c>
      <c r="E23" s="180">
        <v>6.8364905874098658E-2</v>
      </c>
      <c r="F23" s="179">
        <v>0</v>
      </c>
      <c r="G23" s="415">
        <v>6.47</v>
      </c>
      <c r="H23" s="180">
        <v>0</v>
      </c>
      <c r="I23" s="180">
        <v>0</v>
      </c>
      <c r="J23" s="180">
        <v>0</v>
      </c>
      <c r="K23" s="180">
        <v>0</v>
      </c>
      <c r="L23" s="180">
        <v>0</v>
      </c>
      <c r="M23" s="180">
        <v>0</v>
      </c>
      <c r="N23" s="180">
        <v>0</v>
      </c>
      <c r="O23" s="180">
        <v>0</v>
      </c>
      <c r="P23" s="180">
        <v>0</v>
      </c>
      <c r="Q23" s="180">
        <v>0</v>
      </c>
      <c r="R23" s="180">
        <v>0</v>
      </c>
      <c r="S23" s="180">
        <v>6.47</v>
      </c>
      <c r="T23" s="180">
        <v>0</v>
      </c>
      <c r="U23" s="180">
        <v>0</v>
      </c>
    </row>
    <row r="24" spans="1:21" s="399" customFormat="1" ht="15.75" customHeight="1">
      <c r="A24" s="337" t="s">
        <v>41</v>
      </c>
      <c r="B24" s="329" t="s">
        <v>270</v>
      </c>
      <c r="C24" s="330" t="s">
        <v>219</v>
      </c>
      <c r="D24" s="180">
        <v>4.01</v>
      </c>
      <c r="E24" s="180">
        <v>4.2371448617486186E-2</v>
      </c>
      <c r="F24" s="179">
        <v>0</v>
      </c>
      <c r="G24" s="415">
        <v>4.01</v>
      </c>
      <c r="H24" s="180">
        <v>0</v>
      </c>
      <c r="I24" s="180">
        <v>3.46</v>
      </c>
      <c r="J24" s="180">
        <v>0</v>
      </c>
      <c r="K24" s="180">
        <v>0</v>
      </c>
      <c r="L24" s="180">
        <v>0</v>
      </c>
      <c r="M24" s="180">
        <v>0</v>
      </c>
      <c r="N24" s="180">
        <v>0</v>
      </c>
      <c r="O24" s="180">
        <v>0</v>
      </c>
      <c r="P24" s="180">
        <v>0</v>
      </c>
      <c r="Q24" s="180">
        <v>0</v>
      </c>
      <c r="R24" s="180">
        <v>0</v>
      </c>
      <c r="S24" s="180">
        <v>0</v>
      </c>
      <c r="T24" s="180">
        <v>0</v>
      </c>
      <c r="U24" s="180">
        <v>0.55000000000000004</v>
      </c>
    </row>
    <row r="25" spans="1:21" s="399" customFormat="1" ht="15.75" customHeight="1">
      <c r="A25" s="337" t="s">
        <v>42</v>
      </c>
      <c r="B25" s="329" t="s">
        <v>271</v>
      </c>
      <c r="C25" s="330" t="s">
        <v>197</v>
      </c>
      <c r="D25" s="180"/>
      <c r="E25" s="180">
        <v>0</v>
      </c>
      <c r="F25" s="179">
        <v>0</v>
      </c>
      <c r="G25" s="415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0</v>
      </c>
      <c r="M25" s="180">
        <v>0</v>
      </c>
      <c r="N25" s="180">
        <v>0</v>
      </c>
      <c r="O25" s="180">
        <v>0</v>
      </c>
      <c r="P25" s="180">
        <v>0</v>
      </c>
      <c r="Q25" s="180">
        <v>0</v>
      </c>
      <c r="R25" s="180">
        <v>0</v>
      </c>
      <c r="S25" s="180">
        <v>0</v>
      </c>
      <c r="T25" s="180">
        <v>0</v>
      </c>
      <c r="U25" s="180">
        <v>0</v>
      </c>
    </row>
    <row r="26" spans="1:21" s="399" customFormat="1" ht="15.75" customHeight="1">
      <c r="A26" s="337" t="s">
        <v>43</v>
      </c>
      <c r="B26" s="329" t="s">
        <v>272</v>
      </c>
      <c r="C26" s="330" t="s">
        <v>249</v>
      </c>
      <c r="D26" s="180">
        <v>5.75</v>
      </c>
      <c r="E26" s="180">
        <v>6.0757064725821847E-2</v>
      </c>
      <c r="F26" s="179">
        <v>0</v>
      </c>
      <c r="G26" s="415">
        <v>5.75</v>
      </c>
      <c r="H26" s="180">
        <v>0</v>
      </c>
      <c r="I26" s="180">
        <v>5.75</v>
      </c>
      <c r="J26" s="180">
        <v>0</v>
      </c>
      <c r="K26" s="180">
        <v>0</v>
      </c>
      <c r="L26" s="180">
        <v>0</v>
      </c>
      <c r="M26" s="180">
        <v>0</v>
      </c>
      <c r="N26" s="180">
        <v>0</v>
      </c>
      <c r="O26" s="180">
        <v>0</v>
      </c>
      <c r="P26" s="180">
        <v>0</v>
      </c>
      <c r="Q26" s="180">
        <v>0</v>
      </c>
      <c r="R26" s="180">
        <v>0</v>
      </c>
      <c r="S26" s="180">
        <v>0</v>
      </c>
      <c r="T26" s="180">
        <v>0</v>
      </c>
      <c r="U26" s="180">
        <v>0</v>
      </c>
    </row>
    <row r="27" spans="1:21" s="399" customFormat="1" ht="15.75" customHeight="1">
      <c r="A27" s="337" t="s">
        <v>44</v>
      </c>
      <c r="B27" s="329" t="s">
        <v>348</v>
      </c>
      <c r="C27" s="330" t="s">
        <v>250</v>
      </c>
      <c r="D27" s="180">
        <v>0.54</v>
      </c>
      <c r="E27" s="180">
        <v>5.7058808612076174E-3</v>
      </c>
      <c r="F27" s="179">
        <v>0</v>
      </c>
      <c r="G27" s="415">
        <v>0.54</v>
      </c>
      <c r="H27" s="180">
        <v>0.15</v>
      </c>
      <c r="I27" s="180">
        <v>0</v>
      </c>
      <c r="J27" s="180">
        <v>0</v>
      </c>
      <c r="K27" s="180">
        <v>0</v>
      </c>
      <c r="L27" s="180">
        <v>0</v>
      </c>
      <c r="M27" s="180">
        <v>0</v>
      </c>
      <c r="N27" s="180">
        <v>0</v>
      </c>
      <c r="O27" s="180">
        <v>0.03</v>
      </c>
      <c r="P27" s="180">
        <v>0</v>
      </c>
      <c r="Q27" s="180">
        <v>0</v>
      </c>
      <c r="R27" s="180">
        <v>0</v>
      </c>
      <c r="S27" s="180">
        <v>0.36</v>
      </c>
      <c r="T27" s="180">
        <v>0</v>
      </c>
      <c r="U27" s="180">
        <v>0</v>
      </c>
    </row>
    <row r="28" spans="1:21" s="399" customFormat="1" ht="15.75" customHeight="1">
      <c r="A28" s="337" t="s">
        <v>45</v>
      </c>
      <c r="B28" s="329" t="s">
        <v>274</v>
      </c>
      <c r="C28" s="330" t="s">
        <v>198</v>
      </c>
      <c r="D28" s="180">
        <v>29.08</v>
      </c>
      <c r="E28" s="180">
        <v>0.30727225082206944</v>
      </c>
      <c r="F28" s="179">
        <v>0</v>
      </c>
      <c r="G28" s="415">
        <v>29.08</v>
      </c>
      <c r="H28" s="180">
        <v>2.4600000000000004</v>
      </c>
      <c r="I28" s="180">
        <v>1.83</v>
      </c>
      <c r="J28" s="180">
        <v>0.09</v>
      </c>
      <c r="K28" s="180">
        <v>4.34</v>
      </c>
      <c r="L28" s="180">
        <v>0</v>
      </c>
      <c r="M28" s="180">
        <v>0.9</v>
      </c>
      <c r="N28" s="180">
        <v>0</v>
      </c>
      <c r="O28" s="180">
        <v>0.36</v>
      </c>
      <c r="P28" s="180">
        <v>6.49</v>
      </c>
      <c r="Q28" s="180">
        <v>3.38</v>
      </c>
      <c r="R28" s="180">
        <v>0</v>
      </c>
      <c r="S28" s="180">
        <v>1.79</v>
      </c>
      <c r="T28" s="180">
        <v>0.42</v>
      </c>
      <c r="U28" s="180">
        <v>7.02</v>
      </c>
    </row>
    <row r="29" spans="1:21" s="399" customFormat="1" ht="15.75" customHeight="1">
      <c r="A29" s="337" t="s">
        <v>222</v>
      </c>
      <c r="B29" s="329" t="s">
        <v>349</v>
      </c>
      <c r="C29" s="330" t="s">
        <v>199</v>
      </c>
      <c r="D29" s="180"/>
      <c r="E29" s="180">
        <v>0</v>
      </c>
      <c r="F29" s="179">
        <v>0</v>
      </c>
      <c r="G29" s="415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0</v>
      </c>
      <c r="M29" s="180">
        <v>0</v>
      </c>
      <c r="N29" s="180">
        <v>0</v>
      </c>
      <c r="O29" s="180">
        <v>0</v>
      </c>
      <c r="P29" s="180">
        <v>0</v>
      </c>
      <c r="Q29" s="180">
        <v>0</v>
      </c>
      <c r="R29" s="180">
        <v>0</v>
      </c>
      <c r="S29" s="180">
        <v>0</v>
      </c>
      <c r="T29" s="180">
        <v>0</v>
      </c>
      <c r="U29" s="180">
        <v>0</v>
      </c>
    </row>
    <row r="30" spans="1:21" s="399" customFormat="1" ht="15.75" customHeight="1">
      <c r="A30" s="337" t="s">
        <v>223</v>
      </c>
      <c r="B30" s="329" t="s">
        <v>295</v>
      </c>
      <c r="C30" s="330" t="s">
        <v>200</v>
      </c>
      <c r="D30" s="180">
        <v>15.99</v>
      </c>
      <c r="E30" s="180">
        <v>0.1689574721679811</v>
      </c>
      <c r="F30" s="179">
        <v>0</v>
      </c>
      <c r="G30" s="415">
        <v>15.99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2</v>
      </c>
      <c r="N30" s="180">
        <v>0</v>
      </c>
      <c r="O30" s="180">
        <v>0</v>
      </c>
      <c r="P30" s="180">
        <v>0</v>
      </c>
      <c r="Q30" s="180">
        <v>0</v>
      </c>
      <c r="R30" s="180">
        <v>0</v>
      </c>
      <c r="S30" s="180">
        <v>0</v>
      </c>
      <c r="T30" s="180">
        <v>13.99</v>
      </c>
      <c r="U30" s="180">
        <v>0</v>
      </c>
    </row>
    <row r="31" spans="1:21" s="399" customFormat="1" ht="31.5" customHeight="1">
      <c r="A31" s="337" t="s">
        <v>224</v>
      </c>
      <c r="B31" s="329" t="s">
        <v>276</v>
      </c>
      <c r="C31" s="330" t="s">
        <v>237</v>
      </c>
      <c r="D31" s="427">
        <v>1586.92</v>
      </c>
      <c r="E31" s="180">
        <v>16.768104548643684</v>
      </c>
      <c r="F31" s="179">
        <v>0</v>
      </c>
      <c r="G31" s="180">
        <v>1586.9200000000003</v>
      </c>
      <c r="H31" s="180">
        <v>171.93999999999997</v>
      </c>
      <c r="I31" s="180">
        <v>194.37000000000003</v>
      </c>
      <c r="J31" s="180">
        <v>94.88000000000001</v>
      </c>
      <c r="K31" s="180">
        <v>87.43</v>
      </c>
      <c r="L31" s="180">
        <v>96.33</v>
      </c>
      <c r="M31" s="180">
        <v>82.259999999999977</v>
      </c>
      <c r="N31" s="180">
        <v>81.11999999999999</v>
      </c>
      <c r="O31" s="180">
        <v>119.97</v>
      </c>
      <c r="P31" s="180">
        <v>112.64999999999999</v>
      </c>
      <c r="Q31" s="180">
        <v>97.629999999999981</v>
      </c>
      <c r="R31" s="180">
        <v>80.97</v>
      </c>
      <c r="S31" s="180">
        <v>129.51999999999998</v>
      </c>
      <c r="T31" s="180">
        <v>135.34</v>
      </c>
      <c r="U31" s="180">
        <v>102.51000000000003</v>
      </c>
    </row>
    <row r="32" spans="1:21" s="399" customFormat="1" ht="15.75" customHeight="1">
      <c r="A32" s="337"/>
      <c r="B32" s="328" t="s">
        <v>354</v>
      </c>
      <c r="C32" s="330"/>
      <c r="D32" s="180"/>
      <c r="E32" s="180"/>
      <c r="F32" s="179">
        <v>0</v>
      </c>
      <c r="G32" s="415">
        <v>0</v>
      </c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</row>
    <row r="33" spans="1:21" s="334" customFormat="1" ht="15.75" customHeight="1">
      <c r="A33" s="339"/>
      <c r="B33" s="329" t="s">
        <v>277</v>
      </c>
      <c r="C33" s="330" t="s">
        <v>0</v>
      </c>
      <c r="D33" s="424">
        <v>1042.0999999999999</v>
      </c>
      <c r="E33" s="424">
        <v>11.011293417526772</v>
      </c>
      <c r="F33" s="179">
        <v>0</v>
      </c>
      <c r="G33" s="415">
        <v>1042.1000000000001</v>
      </c>
      <c r="H33" s="424">
        <v>111.72</v>
      </c>
      <c r="I33" s="424">
        <v>137.80000000000001</v>
      </c>
      <c r="J33" s="424">
        <v>56.67</v>
      </c>
      <c r="K33" s="424">
        <v>56.11</v>
      </c>
      <c r="L33" s="424">
        <v>60.830000000000005</v>
      </c>
      <c r="M33" s="424">
        <v>52.2</v>
      </c>
      <c r="N33" s="424">
        <v>55.589999999999996</v>
      </c>
      <c r="O33" s="424">
        <v>84.73</v>
      </c>
      <c r="P33" s="424">
        <v>77.099999999999994</v>
      </c>
      <c r="Q33" s="424">
        <v>56.68</v>
      </c>
      <c r="R33" s="424">
        <v>54.09</v>
      </c>
      <c r="S33" s="424">
        <v>88.21</v>
      </c>
      <c r="T33" s="424">
        <v>90.339999999999989</v>
      </c>
      <c r="U33" s="424">
        <v>60.03</v>
      </c>
    </row>
    <row r="34" spans="1:21" s="334" customFormat="1" ht="15.75" customHeight="1">
      <c r="A34" s="339"/>
      <c r="B34" s="329" t="s">
        <v>278</v>
      </c>
      <c r="C34" s="330" t="s">
        <v>1</v>
      </c>
      <c r="D34" s="424">
        <v>344.71</v>
      </c>
      <c r="E34" s="424">
        <v>3.6423596141979218</v>
      </c>
      <c r="F34" s="179">
        <v>0</v>
      </c>
      <c r="G34" s="415">
        <v>344.71000000000004</v>
      </c>
      <c r="H34" s="424">
        <v>45</v>
      </c>
      <c r="I34" s="424">
        <v>36.700000000000003</v>
      </c>
      <c r="J34" s="424">
        <v>26.7</v>
      </c>
      <c r="K34" s="424">
        <v>19.22</v>
      </c>
      <c r="L34" s="424">
        <v>23.56</v>
      </c>
      <c r="M34" s="424">
        <v>19.690000000000001</v>
      </c>
      <c r="N34" s="424">
        <v>14.31</v>
      </c>
      <c r="O34" s="424">
        <v>21.93</v>
      </c>
      <c r="P34" s="424">
        <v>27.07</v>
      </c>
      <c r="Q34" s="424">
        <v>23.73</v>
      </c>
      <c r="R34" s="424">
        <v>18.170000000000002</v>
      </c>
      <c r="S34" s="424">
        <v>24.77</v>
      </c>
      <c r="T34" s="424">
        <v>29.11</v>
      </c>
      <c r="U34" s="424">
        <v>14.75</v>
      </c>
    </row>
    <row r="35" spans="1:21" s="334" customFormat="1" ht="15.75" customHeight="1">
      <c r="A35" s="339"/>
      <c r="B35" s="329" t="s">
        <v>281</v>
      </c>
      <c r="C35" s="330" t="s">
        <v>2</v>
      </c>
      <c r="D35" s="424">
        <v>10.53</v>
      </c>
      <c r="E35" s="424">
        <v>0.11126467679354853</v>
      </c>
      <c r="F35" s="179">
        <v>0</v>
      </c>
      <c r="G35" s="415">
        <v>10.530000000000001</v>
      </c>
      <c r="H35" s="424">
        <v>0.97</v>
      </c>
      <c r="I35" s="424">
        <v>0.3</v>
      </c>
      <c r="J35" s="424">
        <v>0.55000000000000004</v>
      </c>
      <c r="K35" s="424">
        <v>0.65</v>
      </c>
      <c r="L35" s="424">
        <v>0.86</v>
      </c>
      <c r="M35" s="424">
        <v>0.61</v>
      </c>
      <c r="N35" s="424">
        <v>0.21</v>
      </c>
      <c r="O35" s="424">
        <v>0.52</v>
      </c>
      <c r="P35" s="424">
        <v>0.81</v>
      </c>
      <c r="Q35" s="424">
        <v>0.63</v>
      </c>
      <c r="R35" s="424">
        <v>0.44</v>
      </c>
      <c r="S35" s="424">
        <v>0.35</v>
      </c>
      <c r="T35" s="424">
        <v>0.48</v>
      </c>
      <c r="U35" s="424">
        <v>3.15</v>
      </c>
    </row>
    <row r="36" spans="1:21" s="334" customFormat="1" ht="15.75" customHeight="1">
      <c r="A36" s="339"/>
      <c r="B36" s="329" t="s">
        <v>282</v>
      </c>
      <c r="C36" s="330" t="s">
        <v>3</v>
      </c>
      <c r="D36" s="424">
        <v>4.5599999999999996</v>
      </c>
      <c r="E36" s="424">
        <v>4.8182993939086538E-2</v>
      </c>
      <c r="F36" s="179">
        <v>0</v>
      </c>
      <c r="G36" s="415">
        <v>4.5600000000000005</v>
      </c>
      <c r="H36" s="424">
        <v>0.16</v>
      </c>
      <c r="I36" s="424">
        <v>1.66</v>
      </c>
      <c r="J36" s="424">
        <v>0.1</v>
      </c>
      <c r="K36" s="424">
        <v>0.25</v>
      </c>
      <c r="L36" s="424">
        <v>0.21</v>
      </c>
      <c r="M36" s="424">
        <v>0.39</v>
      </c>
      <c r="N36" s="424">
        <v>0.13</v>
      </c>
      <c r="O36" s="424">
        <v>0.34</v>
      </c>
      <c r="P36" s="424">
        <v>0.19</v>
      </c>
      <c r="Q36" s="424">
        <v>0.22</v>
      </c>
      <c r="R36" s="424">
        <v>0.2</v>
      </c>
      <c r="S36" s="424">
        <v>0.39</v>
      </c>
      <c r="T36" s="424">
        <v>0.17</v>
      </c>
      <c r="U36" s="424">
        <v>0.15</v>
      </c>
    </row>
    <row r="37" spans="1:21" s="334" customFormat="1" ht="15.75" customHeight="1">
      <c r="A37" s="339"/>
      <c r="B37" s="329" t="s">
        <v>283</v>
      </c>
      <c r="C37" s="330" t="s">
        <v>4</v>
      </c>
      <c r="D37" s="424">
        <v>40.98</v>
      </c>
      <c r="E37" s="424">
        <v>0.43301295868942247</v>
      </c>
      <c r="F37" s="179">
        <v>0</v>
      </c>
      <c r="G37" s="415">
        <v>40.98</v>
      </c>
      <c r="H37" s="424">
        <v>2.0299999999999998</v>
      </c>
      <c r="I37" s="424">
        <v>2.81</v>
      </c>
      <c r="J37" s="424">
        <v>1.58</v>
      </c>
      <c r="K37" s="424">
        <v>1.5</v>
      </c>
      <c r="L37" s="424">
        <v>1.67</v>
      </c>
      <c r="M37" s="424">
        <v>1.46</v>
      </c>
      <c r="N37" s="424">
        <v>3.19</v>
      </c>
      <c r="O37" s="424">
        <v>3.3400000000000003</v>
      </c>
      <c r="P37" s="424">
        <v>1.7</v>
      </c>
      <c r="Q37" s="424">
        <v>8.4700000000000006</v>
      </c>
      <c r="R37" s="424">
        <v>1.58</v>
      </c>
      <c r="S37" s="424">
        <v>3.78</v>
      </c>
      <c r="T37" s="424">
        <v>1.83</v>
      </c>
      <c r="U37" s="424">
        <v>6.04</v>
      </c>
    </row>
    <row r="38" spans="1:21" s="334" customFormat="1" ht="15.75" customHeight="1">
      <c r="A38" s="339"/>
      <c r="B38" s="329" t="s">
        <v>284</v>
      </c>
      <c r="C38" s="330" t="s">
        <v>5</v>
      </c>
      <c r="D38" s="424">
        <v>10.95</v>
      </c>
      <c r="E38" s="424">
        <v>0.11570258413004333</v>
      </c>
      <c r="F38" s="179">
        <v>0</v>
      </c>
      <c r="G38" s="415">
        <v>10.95</v>
      </c>
      <c r="H38" s="424">
        <v>0.51</v>
      </c>
      <c r="I38" s="424">
        <v>0</v>
      </c>
      <c r="J38" s="424">
        <v>0.97</v>
      </c>
      <c r="K38" s="424">
        <v>0.23</v>
      </c>
      <c r="L38" s="424">
        <v>0</v>
      </c>
      <c r="M38" s="424">
        <v>0.76</v>
      </c>
      <c r="N38" s="424">
        <v>1.28</v>
      </c>
      <c r="O38" s="424">
        <v>0.27</v>
      </c>
      <c r="P38" s="424">
        <v>0.74</v>
      </c>
      <c r="Q38" s="424">
        <v>0</v>
      </c>
      <c r="R38" s="424">
        <v>0.21</v>
      </c>
      <c r="S38" s="424">
        <v>0.26</v>
      </c>
      <c r="T38" s="424">
        <v>1.34</v>
      </c>
      <c r="U38" s="424">
        <v>4.38</v>
      </c>
    </row>
    <row r="39" spans="1:21" s="334" customFormat="1" ht="15.75" customHeight="1">
      <c r="A39" s="339"/>
      <c r="B39" s="329" t="s">
        <v>279</v>
      </c>
      <c r="C39" s="330" t="s">
        <v>214</v>
      </c>
      <c r="D39" s="424">
        <v>2.06</v>
      </c>
      <c r="E39" s="424">
        <v>2.1766878840903132E-2</v>
      </c>
      <c r="F39" s="179">
        <v>0</v>
      </c>
      <c r="G39" s="415">
        <v>2.06</v>
      </c>
      <c r="H39" s="424">
        <v>0.15</v>
      </c>
      <c r="I39" s="424">
        <v>0.86</v>
      </c>
      <c r="J39" s="424">
        <v>0.18</v>
      </c>
      <c r="K39" s="424">
        <v>0</v>
      </c>
      <c r="L39" s="424">
        <v>0.1</v>
      </c>
      <c r="M39" s="424">
        <v>0.13</v>
      </c>
      <c r="N39" s="424">
        <v>0</v>
      </c>
      <c r="O39" s="424">
        <v>0.02</v>
      </c>
      <c r="P39" s="424">
        <v>0.01</v>
      </c>
      <c r="Q39" s="424">
        <v>0.23</v>
      </c>
      <c r="R39" s="424">
        <v>0.11</v>
      </c>
      <c r="S39" s="424">
        <v>0.1</v>
      </c>
      <c r="T39" s="424">
        <v>0.13</v>
      </c>
      <c r="U39" s="424">
        <v>0.04</v>
      </c>
    </row>
    <row r="40" spans="1:21" s="334" customFormat="1" ht="15.75" customHeight="1">
      <c r="A40" s="339"/>
      <c r="B40" s="332" t="s">
        <v>350</v>
      </c>
      <c r="C40" s="330" t="s">
        <v>215</v>
      </c>
      <c r="D40" s="424">
        <v>0.54</v>
      </c>
      <c r="E40" s="424">
        <v>5.7058808612076174E-3</v>
      </c>
      <c r="F40" s="179">
        <v>0</v>
      </c>
      <c r="G40" s="415">
        <v>0.54</v>
      </c>
      <c r="H40" s="424">
        <v>0.06</v>
      </c>
      <c r="I40" s="424">
        <v>0</v>
      </c>
      <c r="J40" s="424">
        <v>0.04</v>
      </c>
      <c r="K40" s="424">
        <v>0.01</v>
      </c>
      <c r="L40" s="424">
        <v>0.02</v>
      </c>
      <c r="M40" s="424">
        <v>0.05</v>
      </c>
      <c r="N40" s="424">
        <v>0.04</v>
      </c>
      <c r="O40" s="424">
        <v>0</v>
      </c>
      <c r="P40" s="424">
        <v>0</v>
      </c>
      <c r="Q40" s="424">
        <v>0.02</v>
      </c>
      <c r="R40" s="424">
        <v>0.03</v>
      </c>
      <c r="S40" s="424">
        <v>0.02</v>
      </c>
      <c r="T40" s="424">
        <v>0.02</v>
      </c>
      <c r="U40" s="424">
        <v>0.23</v>
      </c>
    </row>
    <row r="41" spans="1:21" s="334" customFormat="1" ht="15.75" customHeight="1">
      <c r="A41" s="339"/>
      <c r="B41" s="332" t="s">
        <v>356</v>
      </c>
      <c r="C41" s="330" t="s">
        <v>357</v>
      </c>
      <c r="D41" s="424"/>
      <c r="E41" s="424"/>
      <c r="F41" s="179">
        <v>0</v>
      </c>
      <c r="G41" s="415">
        <v>0</v>
      </c>
      <c r="H41" s="424">
        <v>0</v>
      </c>
      <c r="I41" s="424">
        <v>0</v>
      </c>
      <c r="J41" s="424">
        <v>0</v>
      </c>
      <c r="K41" s="424">
        <v>0</v>
      </c>
      <c r="L41" s="424">
        <v>0</v>
      </c>
      <c r="M41" s="424">
        <v>0</v>
      </c>
      <c r="N41" s="424">
        <v>0</v>
      </c>
      <c r="O41" s="424">
        <v>0</v>
      </c>
      <c r="P41" s="424">
        <v>0</v>
      </c>
      <c r="Q41" s="424">
        <v>0</v>
      </c>
      <c r="R41" s="424">
        <v>0</v>
      </c>
      <c r="S41" s="424">
        <v>0</v>
      </c>
      <c r="T41" s="424">
        <v>0</v>
      </c>
      <c r="U41" s="424">
        <v>0</v>
      </c>
    </row>
    <row r="42" spans="1:21" s="399" customFormat="1" ht="15.75" customHeight="1">
      <c r="A42" s="337"/>
      <c r="B42" s="329" t="s">
        <v>286</v>
      </c>
      <c r="C42" s="330" t="s">
        <v>216</v>
      </c>
      <c r="D42" s="424">
        <v>2.13</v>
      </c>
      <c r="E42" s="424">
        <v>2.2506530063652268E-2</v>
      </c>
      <c r="F42" s="179">
        <v>0</v>
      </c>
      <c r="G42" s="415">
        <v>2.13</v>
      </c>
      <c r="H42" s="424">
        <v>0</v>
      </c>
      <c r="I42" s="424">
        <v>0</v>
      </c>
      <c r="J42" s="424">
        <v>0</v>
      </c>
      <c r="K42" s="424">
        <v>0</v>
      </c>
      <c r="L42" s="424">
        <v>0.48</v>
      </c>
      <c r="M42" s="424">
        <v>0.24</v>
      </c>
      <c r="N42" s="424">
        <v>0</v>
      </c>
      <c r="O42" s="424">
        <v>0.2</v>
      </c>
      <c r="P42" s="424">
        <v>0</v>
      </c>
      <c r="Q42" s="424">
        <v>0</v>
      </c>
      <c r="R42" s="424">
        <v>0</v>
      </c>
      <c r="S42" s="424">
        <v>0</v>
      </c>
      <c r="T42" s="424">
        <v>1.2</v>
      </c>
      <c r="U42" s="424">
        <v>0.01</v>
      </c>
    </row>
    <row r="43" spans="1:21" s="399" customFormat="1" ht="15.75" customHeight="1">
      <c r="A43" s="337"/>
      <c r="B43" s="329" t="s">
        <v>288</v>
      </c>
      <c r="C43" s="330" t="s">
        <v>217</v>
      </c>
      <c r="D43" s="424">
        <v>3.81</v>
      </c>
      <c r="E43" s="424">
        <v>4.0258159409631525E-2</v>
      </c>
      <c r="F43" s="179">
        <v>0</v>
      </c>
      <c r="G43" s="415">
        <v>3.8099999999999996</v>
      </c>
      <c r="H43" s="424">
        <v>0.28000000000000003</v>
      </c>
      <c r="I43" s="424">
        <v>0.34</v>
      </c>
      <c r="J43" s="424">
        <v>0.13</v>
      </c>
      <c r="K43" s="424">
        <v>0.6</v>
      </c>
      <c r="L43" s="424">
        <v>0.33</v>
      </c>
      <c r="M43" s="424">
        <v>0.13</v>
      </c>
      <c r="N43" s="424">
        <v>0.06</v>
      </c>
      <c r="O43" s="424">
        <v>0.21</v>
      </c>
      <c r="P43" s="424">
        <v>0.16</v>
      </c>
      <c r="Q43" s="424">
        <v>0.32</v>
      </c>
      <c r="R43" s="424">
        <v>0.16</v>
      </c>
      <c r="S43" s="424">
        <v>0.28000000000000003</v>
      </c>
      <c r="T43" s="424">
        <v>0.13</v>
      </c>
      <c r="U43" s="424">
        <v>0.67999999999999994</v>
      </c>
    </row>
    <row r="44" spans="1:21" s="399" customFormat="1" ht="15.75" customHeight="1">
      <c r="A44" s="337"/>
      <c r="B44" s="329" t="s">
        <v>294</v>
      </c>
      <c r="C44" s="330" t="s">
        <v>210</v>
      </c>
      <c r="D44" s="424">
        <v>15.7</v>
      </c>
      <c r="E44" s="424">
        <v>0.16589320281659181</v>
      </c>
      <c r="F44" s="179">
        <v>0</v>
      </c>
      <c r="G44" s="415">
        <v>15.7</v>
      </c>
      <c r="H44" s="424">
        <v>0.64</v>
      </c>
      <c r="I44" s="424">
        <v>1</v>
      </c>
      <c r="J44" s="424">
        <v>0.62</v>
      </c>
      <c r="K44" s="424">
        <v>1.07</v>
      </c>
      <c r="L44" s="424">
        <v>0.76</v>
      </c>
      <c r="M44" s="424">
        <v>0.53</v>
      </c>
      <c r="N44" s="424">
        <v>0.17</v>
      </c>
      <c r="O44" s="424">
        <v>0.98</v>
      </c>
      <c r="P44" s="424">
        <v>0.21000000000000002</v>
      </c>
      <c r="Q44" s="424">
        <v>0.04</v>
      </c>
      <c r="R44" s="424">
        <v>0.84</v>
      </c>
      <c r="S44" s="424">
        <v>0.98</v>
      </c>
      <c r="T44" s="424">
        <v>2.13</v>
      </c>
      <c r="U44" s="424">
        <v>5.73</v>
      </c>
    </row>
    <row r="45" spans="1:21" s="399" customFormat="1" ht="15.75" customHeight="1">
      <c r="A45" s="337"/>
      <c r="B45" s="329" t="s">
        <v>371</v>
      </c>
      <c r="C45" s="330" t="s">
        <v>212</v>
      </c>
      <c r="D45" s="424">
        <v>102.92</v>
      </c>
      <c r="E45" s="424">
        <v>1.0874986263620146</v>
      </c>
      <c r="F45" s="179">
        <v>0</v>
      </c>
      <c r="G45" s="415">
        <v>102.91999999999999</v>
      </c>
      <c r="H45" s="424">
        <v>10</v>
      </c>
      <c r="I45" s="424">
        <v>12.19</v>
      </c>
      <c r="J45" s="424">
        <v>7.16</v>
      </c>
      <c r="K45" s="424">
        <v>7.09</v>
      </c>
      <c r="L45" s="424">
        <v>7.25</v>
      </c>
      <c r="M45" s="424">
        <v>5.91</v>
      </c>
      <c r="N45" s="424">
        <v>6.04</v>
      </c>
      <c r="O45" s="424">
        <v>7.15</v>
      </c>
      <c r="P45" s="424">
        <v>4.26</v>
      </c>
      <c r="Q45" s="424">
        <v>6.83</v>
      </c>
      <c r="R45" s="424">
        <v>5.03</v>
      </c>
      <c r="S45" s="424">
        <v>10.130000000000001</v>
      </c>
      <c r="T45" s="424">
        <v>8.2200000000000006</v>
      </c>
      <c r="U45" s="424">
        <v>5.66</v>
      </c>
    </row>
    <row r="46" spans="1:21" s="399" customFormat="1" ht="15.75" customHeight="1">
      <c r="A46" s="337"/>
      <c r="B46" s="329" t="s">
        <v>358</v>
      </c>
      <c r="C46" s="330" t="s">
        <v>359</v>
      </c>
      <c r="D46" s="424"/>
      <c r="E46" s="424"/>
      <c r="F46" s="179">
        <v>0</v>
      </c>
      <c r="G46" s="415">
        <v>0</v>
      </c>
      <c r="H46" s="424">
        <v>0</v>
      </c>
      <c r="I46" s="424">
        <v>0</v>
      </c>
      <c r="J46" s="424">
        <v>0</v>
      </c>
      <c r="K46" s="424">
        <v>0</v>
      </c>
      <c r="L46" s="424">
        <v>0</v>
      </c>
      <c r="M46" s="424">
        <v>0</v>
      </c>
      <c r="N46" s="424">
        <v>0</v>
      </c>
      <c r="O46" s="424">
        <v>0</v>
      </c>
      <c r="P46" s="424">
        <v>0</v>
      </c>
      <c r="Q46" s="424">
        <v>0</v>
      </c>
      <c r="R46" s="424">
        <v>0</v>
      </c>
      <c r="S46" s="424">
        <v>0</v>
      </c>
      <c r="T46" s="424">
        <v>0</v>
      </c>
      <c r="U46" s="424">
        <v>0</v>
      </c>
    </row>
    <row r="47" spans="1:21" s="334" customFormat="1" ht="15.75" customHeight="1">
      <c r="A47" s="339"/>
      <c r="B47" s="329" t="s">
        <v>353</v>
      </c>
      <c r="C47" s="330" t="s">
        <v>352</v>
      </c>
      <c r="D47" s="424"/>
      <c r="E47" s="424"/>
      <c r="F47" s="179">
        <v>0</v>
      </c>
      <c r="G47" s="415">
        <v>0</v>
      </c>
      <c r="H47" s="424">
        <v>0</v>
      </c>
      <c r="I47" s="424">
        <v>0</v>
      </c>
      <c r="J47" s="424">
        <v>0</v>
      </c>
      <c r="K47" s="424">
        <v>0</v>
      </c>
      <c r="L47" s="424">
        <v>0</v>
      </c>
      <c r="M47" s="424">
        <v>0</v>
      </c>
      <c r="N47" s="424">
        <v>0</v>
      </c>
      <c r="O47" s="424">
        <v>0</v>
      </c>
      <c r="P47" s="424">
        <v>0</v>
      </c>
      <c r="Q47" s="424">
        <v>0</v>
      </c>
      <c r="R47" s="424">
        <v>0</v>
      </c>
      <c r="S47" s="424">
        <v>0</v>
      </c>
      <c r="T47" s="424">
        <v>0</v>
      </c>
      <c r="U47" s="424">
        <v>0</v>
      </c>
    </row>
    <row r="48" spans="1:21" s="334" customFormat="1" ht="15.75" customHeight="1">
      <c r="A48" s="339"/>
      <c r="B48" s="329" t="s">
        <v>285</v>
      </c>
      <c r="C48" s="330" t="s">
        <v>6</v>
      </c>
      <c r="D48" s="424">
        <v>5.93</v>
      </c>
      <c r="E48" s="424">
        <v>6.2659025012891056E-2</v>
      </c>
      <c r="F48" s="179">
        <v>0</v>
      </c>
      <c r="G48" s="415">
        <v>5.93</v>
      </c>
      <c r="H48" s="424">
        <v>0.42</v>
      </c>
      <c r="I48" s="424">
        <v>0.71</v>
      </c>
      <c r="J48" s="424">
        <v>0.18</v>
      </c>
      <c r="K48" s="424">
        <v>0.7</v>
      </c>
      <c r="L48" s="424">
        <v>0.26</v>
      </c>
      <c r="M48" s="424">
        <v>0.16</v>
      </c>
      <c r="N48" s="424">
        <v>0.1</v>
      </c>
      <c r="O48" s="424">
        <v>0.28000000000000003</v>
      </c>
      <c r="P48" s="424">
        <v>0.4</v>
      </c>
      <c r="Q48" s="424">
        <v>0.45999999999999996</v>
      </c>
      <c r="R48" s="424">
        <v>0.11</v>
      </c>
      <c r="S48" s="424">
        <v>0.25</v>
      </c>
      <c r="T48" s="424">
        <v>0.24</v>
      </c>
      <c r="U48" s="424">
        <v>1.66</v>
      </c>
    </row>
    <row r="49" spans="1:21" s="334" customFormat="1" ht="15.75" customHeight="1">
      <c r="A49" s="339"/>
      <c r="B49" s="329" t="s">
        <v>369</v>
      </c>
      <c r="C49" s="330" t="s">
        <v>237</v>
      </c>
      <c r="D49" s="424"/>
      <c r="E49" s="424">
        <v>0</v>
      </c>
      <c r="F49" s="179">
        <v>0</v>
      </c>
      <c r="G49" s="415">
        <v>0</v>
      </c>
      <c r="H49" s="424">
        <v>0</v>
      </c>
      <c r="I49" s="424">
        <v>0</v>
      </c>
      <c r="J49" s="424">
        <v>0</v>
      </c>
      <c r="K49" s="424">
        <v>0</v>
      </c>
      <c r="L49" s="424">
        <v>0</v>
      </c>
      <c r="M49" s="424">
        <v>0</v>
      </c>
      <c r="N49" s="424">
        <v>0</v>
      </c>
      <c r="O49" s="424">
        <v>0</v>
      </c>
      <c r="P49" s="424">
        <v>0</v>
      </c>
      <c r="Q49" s="424">
        <v>0</v>
      </c>
      <c r="R49" s="424">
        <v>0</v>
      </c>
      <c r="S49" s="424">
        <v>0</v>
      </c>
      <c r="T49" s="424">
        <v>0</v>
      </c>
      <c r="U49" s="424">
        <v>0</v>
      </c>
    </row>
    <row r="50" spans="1:21" s="399" customFormat="1" ht="15.75" customHeight="1">
      <c r="A50" s="337" t="s">
        <v>225</v>
      </c>
      <c r="B50" s="329" t="s">
        <v>287</v>
      </c>
      <c r="C50" s="330" t="s">
        <v>251</v>
      </c>
      <c r="D50" s="180"/>
      <c r="E50" s="180">
        <v>0</v>
      </c>
      <c r="F50" s="179">
        <v>0</v>
      </c>
      <c r="G50" s="415">
        <v>0</v>
      </c>
      <c r="H50" s="180">
        <v>0</v>
      </c>
      <c r="I50" s="180">
        <v>0</v>
      </c>
      <c r="J50" s="180">
        <v>0</v>
      </c>
      <c r="K50" s="180">
        <v>0</v>
      </c>
      <c r="L50" s="180">
        <v>0</v>
      </c>
      <c r="M50" s="180">
        <v>0</v>
      </c>
      <c r="N50" s="180">
        <v>0</v>
      </c>
      <c r="O50" s="180">
        <v>0</v>
      </c>
      <c r="P50" s="180">
        <v>0</v>
      </c>
      <c r="Q50" s="180">
        <v>0</v>
      </c>
      <c r="R50" s="180">
        <v>0</v>
      </c>
      <c r="S50" s="180">
        <v>0</v>
      </c>
      <c r="T50" s="180">
        <v>0</v>
      </c>
      <c r="U50" s="180">
        <v>0</v>
      </c>
    </row>
    <row r="51" spans="1:21" s="399" customFormat="1" ht="15.75" customHeight="1">
      <c r="A51" s="337" t="s">
        <v>226</v>
      </c>
      <c r="B51" s="329" t="s">
        <v>296</v>
      </c>
      <c r="C51" s="330" t="s">
        <v>256</v>
      </c>
      <c r="D51" s="180"/>
      <c r="E51" s="180">
        <v>0</v>
      </c>
      <c r="F51" s="179">
        <v>0</v>
      </c>
      <c r="G51" s="415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0</v>
      </c>
      <c r="M51" s="180">
        <v>0</v>
      </c>
      <c r="N51" s="180">
        <v>0</v>
      </c>
      <c r="O51" s="180">
        <v>0</v>
      </c>
      <c r="P51" s="180">
        <v>0</v>
      </c>
      <c r="Q51" s="180">
        <v>0</v>
      </c>
      <c r="R51" s="180">
        <v>0</v>
      </c>
      <c r="S51" s="180">
        <v>0</v>
      </c>
      <c r="T51" s="180">
        <v>0</v>
      </c>
      <c r="U51" s="180">
        <v>0</v>
      </c>
    </row>
    <row r="52" spans="1:21" s="399" customFormat="1" ht="15.75" customHeight="1">
      <c r="A52" s="337" t="s">
        <v>227</v>
      </c>
      <c r="B52" s="329" t="s">
        <v>351</v>
      </c>
      <c r="C52" s="330" t="s">
        <v>257</v>
      </c>
      <c r="D52" s="180">
        <v>1.29</v>
      </c>
      <c r="E52" s="180">
        <v>1.3630715390662641E-2</v>
      </c>
      <c r="F52" s="179">
        <v>0</v>
      </c>
      <c r="G52" s="415">
        <v>1.29</v>
      </c>
      <c r="H52" s="180">
        <v>0</v>
      </c>
      <c r="I52" s="180">
        <v>0</v>
      </c>
      <c r="J52" s="180">
        <v>0</v>
      </c>
      <c r="K52" s="180">
        <v>0</v>
      </c>
      <c r="L52" s="180">
        <v>0</v>
      </c>
      <c r="M52" s="180">
        <v>0</v>
      </c>
      <c r="N52" s="180">
        <v>0</v>
      </c>
      <c r="O52" s="180">
        <v>0.42</v>
      </c>
      <c r="P52" s="180">
        <v>0.01</v>
      </c>
      <c r="Q52" s="180">
        <v>0</v>
      </c>
      <c r="R52" s="180">
        <v>0</v>
      </c>
      <c r="S52" s="180">
        <v>0</v>
      </c>
      <c r="T52" s="180">
        <v>0</v>
      </c>
      <c r="U52" s="180">
        <v>0.86</v>
      </c>
    </row>
    <row r="53" spans="1:21" s="399" customFormat="1" ht="15.75" customHeight="1">
      <c r="A53" s="337" t="s">
        <v>228</v>
      </c>
      <c r="B53" s="329" t="s">
        <v>289</v>
      </c>
      <c r="C53" s="330" t="s">
        <v>239</v>
      </c>
      <c r="D53" s="180">
        <v>844.81</v>
      </c>
      <c r="E53" s="180">
        <v>8.9266392784385307</v>
      </c>
      <c r="F53" s="179">
        <v>0</v>
      </c>
      <c r="G53" s="415">
        <v>844.81000000000006</v>
      </c>
      <c r="H53" s="180">
        <v>110.07</v>
      </c>
      <c r="I53" s="180">
        <v>96.84</v>
      </c>
      <c r="J53" s="180">
        <v>56.78</v>
      </c>
      <c r="K53" s="180">
        <v>57.55</v>
      </c>
      <c r="L53" s="180">
        <v>73.38</v>
      </c>
      <c r="M53" s="180">
        <v>84.93</v>
      </c>
      <c r="N53" s="180">
        <v>39.31</v>
      </c>
      <c r="O53" s="180">
        <v>46.2</v>
      </c>
      <c r="P53" s="180">
        <v>67.59</v>
      </c>
      <c r="Q53" s="180">
        <v>52.52</v>
      </c>
      <c r="R53" s="180">
        <v>33.619999999999997</v>
      </c>
      <c r="S53" s="180">
        <v>65.489999999999995</v>
      </c>
      <c r="T53" s="180">
        <v>60.53</v>
      </c>
      <c r="U53" s="180">
        <v>0</v>
      </c>
    </row>
    <row r="54" spans="1:21" s="399" customFormat="1" ht="15.75" customHeight="1">
      <c r="A54" s="337" t="s">
        <v>229</v>
      </c>
      <c r="B54" s="329" t="s">
        <v>290</v>
      </c>
      <c r="C54" s="330" t="s">
        <v>238</v>
      </c>
      <c r="D54" s="180">
        <v>63.58</v>
      </c>
      <c r="E54" s="180">
        <v>0.67181463917700046</v>
      </c>
      <c r="F54" s="179">
        <v>0</v>
      </c>
      <c r="G54" s="415">
        <v>63.58</v>
      </c>
      <c r="H54" s="180">
        <v>0</v>
      </c>
      <c r="I54" s="180">
        <v>0</v>
      </c>
      <c r="J54" s="180">
        <v>0</v>
      </c>
      <c r="K54" s="180">
        <v>0</v>
      </c>
      <c r="L54" s="180">
        <v>0</v>
      </c>
      <c r="M54" s="180">
        <v>0</v>
      </c>
      <c r="N54" s="180">
        <v>0</v>
      </c>
      <c r="O54" s="180">
        <v>0</v>
      </c>
      <c r="P54" s="180">
        <v>0</v>
      </c>
      <c r="Q54" s="180">
        <v>0</v>
      </c>
      <c r="R54" s="180">
        <v>0</v>
      </c>
      <c r="S54" s="180">
        <v>0</v>
      </c>
      <c r="T54" s="180">
        <v>0</v>
      </c>
      <c r="U54" s="180">
        <v>63.58</v>
      </c>
    </row>
    <row r="55" spans="1:21" s="399" customFormat="1" ht="15.75" customHeight="1">
      <c r="A55" s="337" t="s">
        <v>230</v>
      </c>
      <c r="B55" s="329" t="s">
        <v>291</v>
      </c>
      <c r="C55" s="330" t="s">
        <v>252</v>
      </c>
      <c r="D55" s="180">
        <v>12.47</v>
      </c>
      <c r="E55" s="180">
        <v>0.13176358210973885</v>
      </c>
      <c r="F55" s="179">
        <v>0</v>
      </c>
      <c r="G55" s="415">
        <v>12.469999999999999</v>
      </c>
      <c r="H55" s="180">
        <v>0.17</v>
      </c>
      <c r="I55" s="180">
        <v>1.28</v>
      </c>
      <c r="J55" s="180">
        <v>0.25</v>
      </c>
      <c r="K55" s="180">
        <v>0.2</v>
      </c>
      <c r="L55" s="180">
        <v>0.86</v>
      </c>
      <c r="M55" s="180">
        <v>0.19</v>
      </c>
      <c r="N55" s="180">
        <v>0.27</v>
      </c>
      <c r="O55" s="180">
        <v>0.62</v>
      </c>
      <c r="P55" s="180">
        <v>0.57999999999999996</v>
      </c>
      <c r="Q55" s="180">
        <v>0.39</v>
      </c>
      <c r="R55" s="180">
        <v>0.82</v>
      </c>
      <c r="S55" s="180">
        <v>1.58</v>
      </c>
      <c r="T55" s="180">
        <v>0.72</v>
      </c>
      <c r="U55" s="180">
        <v>4.54</v>
      </c>
    </row>
    <row r="56" spans="1:21" s="399" customFormat="1" ht="15.75" customHeight="1">
      <c r="A56" s="337" t="s">
        <v>231</v>
      </c>
      <c r="B56" s="329" t="s">
        <v>292</v>
      </c>
      <c r="C56" s="330" t="s">
        <v>253</v>
      </c>
      <c r="D56" s="180">
        <v>3.93</v>
      </c>
      <c r="E56" s="180">
        <v>4.1526132934344324E-2</v>
      </c>
      <c r="F56" s="179">
        <v>0</v>
      </c>
      <c r="G56" s="415">
        <v>3.93</v>
      </c>
      <c r="H56" s="180">
        <v>0.1</v>
      </c>
      <c r="I56" s="180">
        <v>0</v>
      </c>
      <c r="J56" s="180">
        <v>0</v>
      </c>
      <c r="K56" s="180">
        <v>0</v>
      </c>
      <c r="L56" s="180">
        <v>0</v>
      </c>
      <c r="M56" s="180">
        <v>0.24</v>
      </c>
      <c r="N56" s="180">
        <v>2.14</v>
      </c>
      <c r="O56" s="180">
        <v>0</v>
      </c>
      <c r="P56" s="180">
        <v>0</v>
      </c>
      <c r="Q56" s="180">
        <v>0</v>
      </c>
      <c r="R56" s="180">
        <v>0.89</v>
      </c>
      <c r="S56" s="180">
        <v>0.56000000000000005</v>
      </c>
      <c r="T56" s="180">
        <v>0</v>
      </c>
      <c r="U56" s="180">
        <v>0</v>
      </c>
    </row>
    <row r="57" spans="1:21" s="399" customFormat="1" ht="15.75" hidden="1" customHeight="1">
      <c r="A57" s="337" t="s">
        <v>232</v>
      </c>
      <c r="B57" s="329" t="s">
        <v>293</v>
      </c>
      <c r="C57" s="330" t="s">
        <v>254</v>
      </c>
      <c r="D57" s="180"/>
      <c r="E57" s="180">
        <v>0</v>
      </c>
      <c r="F57" s="179">
        <v>0</v>
      </c>
      <c r="G57" s="415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0</v>
      </c>
      <c r="M57" s="180">
        <v>0</v>
      </c>
      <c r="N57" s="180">
        <v>0</v>
      </c>
      <c r="O57" s="180">
        <v>0</v>
      </c>
      <c r="P57" s="180">
        <v>0</v>
      </c>
      <c r="Q57" s="180">
        <v>0</v>
      </c>
      <c r="R57" s="180">
        <v>0</v>
      </c>
      <c r="S57" s="180">
        <v>0</v>
      </c>
      <c r="T57" s="180">
        <v>0</v>
      </c>
      <c r="U57" s="180">
        <v>0</v>
      </c>
    </row>
    <row r="58" spans="1:21" s="399" customFormat="1" ht="15.75" customHeight="1">
      <c r="A58" s="337" t="s">
        <v>233</v>
      </c>
      <c r="B58" s="329" t="s">
        <v>298</v>
      </c>
      <c r="C58" s="330" t="s">
        <v>211</v>
      </c>
      <c r="D58" s="180">
        <v>12.76</v>
      </c>
      <c r="E58" s="180">
        <v>0.13482785146112813</v>
      </c>
      <c r="F58" s="179">
        <v>0</v>
      </c>
      <c r="G58" s="415">
        <v>12.76</v>
      </c>
      <c r="H58" s="180">
        <v>2.06</v>
      </c>
      <c r="I58" s="180">
        <v>1.71</v>
      </c>
      <c r="J58" s="180">
        <v>0.77</v>
      </c>
      <c r="K58" s="180">
        <v>1.63</v>
      </c>
      <c r="L58" s="180">
        <v>0.14000000000000001</v>
      </c>
      <c r="M58" s="180">
        <v>0.57999999999999996</v>
      </c>
      <c r="N58" s="180">
        <v>0.94</v>
      </c>
      <c r="O58" s="180">
        <v>0.26</v>
      </c>
      <c r="P58" s="180">
        <v>0.83</v>
      </c>
      <c r="Q58" s="180">
        <v>0.68</v>
      </c>
      <c r="R58" s="180">
        <v>0.3</v>
      </c>
      <c r="S58" s="180">
        <v>1.84</v>
      </c>
      <c r="T58" s="180">
        <v>1</v>
      </c>
      <c r="U58" s="180">
        <v>0.02</v>
      </c>
    </row>
    <row r="59" spans="1:21" s="399" customFormat="1" ht="15.75" customHeight="1">
      <c r="A59" s="337" t="s">
        <v>234</v>
      </c>
      <c r="B59" s="329" t="s">
        <v>299</v>
      </c>
      <c r="C59" s="330" t="s">
        <v>220</v>
      </c>
      <c r="D59" s="180">
        <v>323.93</v>
      </c>
      <c r="E59" s="180">
        <v>3.422788865501821</v>
      </c>
      <c r="F59" s="179">
        <v>0</v>
      </c>
      <c r="G59" s="415">
        <v>323.93</v>
      </c>
      <c r="H59" s="180">
        <v>10.24</v>
      </c>
      <c r="I59" s="180">
        <v>21.39</v>
      </c>
      <c r="J59" s="180">
        <v>0</v>
      </c>
      <c r="K59" s="180">
        <v>38.64</v>
      </c>
      <c r="L59" s="180">
        <v>5.96</v>
      </c>
      <c r="M59" s="180">
        <v>63.839999999999996</v>
      </c>
      <c r="N59" s="180">
        <v>9.07</v>
      </c>
      <c r="O59" s="180">
        <v>26.31</v>
      </c>
      <c r="P59" s="180">
        <v>23.23</v>
      </c>
      <c r="Q59" s="180">
        <v>10.47</v>
      </c>
      <c r="R59" s="180">
        <v>4.57</v>
      </c>
      <c r="S59" s="180">
        <v>11.63</v>
      </c>
      <c r="T59" s="180">
        <v>92.16</v>
      </c>
      <c r="U59" s="180">
        <v>6.42</v>
      </c>
    </row>
    <row r="60" spans="1:21" s="399" customFormat="1" ht="15.75" customHeight="1">
      <c r="A60" s="337" t="s">
        <v>235</v>
      </c>
      <c r="B60" s="329" t="s">
        <v>300</v>
      </c>
      <c r="C60" s="330" t="s">
        <v>221</v>
      </c>
      <c r="D60" s="180">
        <v>10.23</v>
      </c>
      <c r="E60" s="180">
        <v>0.10809474298176652</v>
      </c>
      <c r="F60" s="179">
        <v>0</v>
      </c>
      <c r="G60" s="415">
        <v>10.229999999999999</v>
      </c>
      <c r="H60" s="180">
        <v>0.31</v>
      </c>
      <c r="I60" s="180">
        <v>0.02</v>
      </c>
      <c r="J60" s="180">
        <v>0.04</v>
      </c>
      <c r="K60" s="180">
        <v>0</v>
      </c>
      <c r="L60" s="180">
        <v>0.06</v>
      </c>
      <c r="M60" s="180">
        <v>0.56000000000000005</v>
      </c>
      <c r="N60" s="180">
        <v>0.6</v>
      </c>
      <c r="O60" s="180">
        <v>0.23</v>
      </c>
      <c r="P60" s="180">
        <v>0</v>
      </c>
      <c r="Q60" s="180">
        <v>0</v>
      </c>
      <c r="R60" s="180">
        <v>0.11</v>
      </c>
      <c r="S60" s="180">
        <v>0.32</v>
      </c>
      <c r="T60" s="180">
        <v>7.95</v>
      </c>
      <c r="U60" s="180">
        <v>0.03</v>
      </c>
    </row>
    <row r="61" spans="1:21" s="399" customFormat="1" ht="15.75" customHeight="1">
      <c r="A61" s="337" t="s">
        <v>255</v>
      </c>
      <c r="B61" s="329" t="s">
        <v>301</v>
      </c>
      <c r="C61" s="330" t="s">
        <v>46</v>
      </c>
      <c r="D61" s="180">
        <v>0</v>
      </c>
      <c r="E61" s="180">
        <v>0</v>
      </c>
      <c r="F61" s="179">
        <v>0</v>
      </c>
      <c r="G61" s="415">
        <v>0</v>
      </c>
      <c r="H61" s="180">
        <v>0</v>
      </c>
      <c r="I61" s="180">
        <v>0</v>
      </c>
      <c r="J61" s="180">
        <v>0</v>
      </c>
      <c r="K61" s="180">
        <v>0</v>
      </c>
      <c r="L61" s="180">
        <v>0</v>
      </c>
      <c r="M61" s="180">
        <v>0</v>
      </c>
      <c r="N61" s="180">
        <v>0</v>
      </c>
      <c r="O61" s="180">
        <v>0</v>
      </c>
      <c r="P61" s="180">
        <v>0</v>
      </c>
      <c r="Q61" s="180">
        <v>0</v>
      </c>
      <c r="R61" s="180">
        <v>0</v>
      </c>
      <c r="S61" s="180">
        <v>0</v>
      </c>
      <c r="T61" s="180">
        <v>0</v>
      </c>
      <c r="U61" s="180">
        <v>0</v>
      </c>
    </row>
    <row r="62" spans="1:21" s="400" customFormat="1" ht="15.75" customHeight="1">
      <c r="A62" s="338" t="s">
        <v>47</v>
      </c>
      <c r="B62" s="340" t="s">
        <v>302</v>
      </c>
      <c r="C62" s="417" t="s">
        <v>240</v>
      </c>
      <c r="D62" s="179">
        <v>5.41</v>
      </c>
      <c r="E62" s="179">
        <v>5.7164473072468906E-2</v>
      </c>
      <c r="F62" s="179">
        <v>0</v>
      </c>
      <c r="G62" s="415">
        <v>5.410000000000001</v>
      </c>
      <c r="H62" s="179">
        <v>0.76</v>
      </c>
      <c r="I62" s="179">
        <v>0</v>
      </c>
      <c r="J62" s="179">
        <v>0</v>
      </c>
      <c r="K62" s="179">
        <v>0</v>
      </c>
      <c r="L62" s="179">
        <v>0</v>
      </c>
      <c r="M62" s="179">
        <v>0.32</v>
      </c>
      <c r="N62" s="179">
        <v>0.31</v>
      </c>
      <c r="O62" s="179">
        <v>0.06</v>
      </c>
      <c r="P62" s="179">
        <v>0</v>
      </c>
      <c r="Q62" s="179">
        <v>0.42</v>
      </c>
      <c r="R62" s="179">
        <v>0.24</v>
      </c>
      <c r="S62" s="179">
        <v>0.28000000000000003</v>
      </c>
      <c r="T62" s="179">
        <v>2.73</v>
      </c>
      <c r="U62" s="179">
        <v>0.28999999999999998</v>
      </c>
    </row>
    <row r="63" spans="1:21" s="363" customFormat="1" ht="13.5">
      <c r="A63" s="364"/>
      <c r="B63" s="365"/>
      <c r="C63" s="366"/>
      <c r="D63" s="367"/>
      <c r="E63" s="368"/>
      <c r="F63" s="360"/>
      <c r="G63" s="369">
        <f t="shared" ref="G63" si="0">SUM(H63:U63)</f>
        <v>0</v>
      </c>
      <c r="H63" s="370"/>
      <c r="I63" s="371"/>
      <c r="J63" s="371"/>
      <c r="K63" s="371"/>
      <c r="L63" s="371"/>
      <c r="M63" s="371"/>
      <c r="N63" s="371"/>
      <c r="O63" s="371"/>
      <c r="P63" s="371"/>
      <c r="Q63" s="371">
        <v>0</v>
      </c>
      <c r="R63" s="371"/>
      <c r="S63" s="372"/>
      <c r="T63" s="371"/>
      <c r="U63" s="371"/>
    </row>
    <row r="64" spans="1:21" s="363" customFormat="1" ht="13.5">
      <c r="A64" s="373"/>
      <c r="B64" s="374"/>
      <c r="C64" s="375"/>
      <c r="D64" s="376">
        <v>0</v>
      </c>
      <c r="E64" s="368"/>
      <c r="F64" s="360"/>
      <c r="G64" s="369">
        <f t="shared" ref="G64:G81" si="1">SUM(H64:U64)</f>
        <v>0</v>
      </c>
      <c r="H64" s="370"/>
      <c r="I64" s="371"/>
      <c r="J64" s="371"/>
      <c r="K64" s="371"/>
      <c r="L64" s="371"/>
      <c r="M64" s="371"/>
      <c r="N64" s="371"/>
      <c r="O64" s="371"/>
      <c r="P64" s="371"/>
      <c r="Q64" s="371">
        <v>0</v>
      </c>
      <c r="R64" s="371"/>
      <c r="S64" s="371"/>
      <c r="T64" s="371"/>
      <c r="U64" s="371"/>
    </row>
    <row r="65" spans="1:21" s="363" customFormat="1" ht="13.5">
      <c r="A65" s="373"/>
      <c r="B65" s="374"/>
      <c r="C65" s="375"/>
      <c r="D65" s="376">
        <v>0</v>
      </c>
      <c r="E65" s="368"/>
      <c r="F65" s="360"/>
      <c r="G65" s="369">
        <f t="shared" si="1"/>
        <v>0</v>
      </c>
      <c r="H65" s="372"/>
      <c r="I65" s="372"/>
      <c r="J65" s="372"/>
      <c r="K65" s="372"/>
      <c r="L65" s="372"/>
      <c r="M65" s="372"/>
      <c r="N65" s="372"/>
      <c r="O65" s="372"/>
      <c r="P65" s="372"/>
      <c r="Q65" s="372"/>
      <c r="R65" s="372"/>
      <c r="S65" s="372"/>
      <c r="T65" s="372"/>
      <c r="U65" s="372"/>
    </row>
    <row r="66" spans="1:21" s="363" customFormat="1" ht="13.5">
      <c r="A66" s="373"/>
      <c r="B66" s="374"/>
      <c r="C66" s="375"/>
      <c r="D66" s="376"/>
      <c r="E66" s="368"/>
      <c r="F66" s="360"/>
      <c r="G66" s="369">
        <f t="shared" si="1"/>
        <v>0</v>
      </c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</row>
    <row r="67" spans="1:21" s="363" customFormat="1" ht="13.5">
      <c r="A67" s="373"/>
      <c r="B67" s="374"/>
      <c r="C67" s="375"/>
      <c r="D67" s="376"/>
      <c r="E67" s="368"/>
      <c r="F67" s="360"/>
      <c r="G67" s="369">
        <f t="shared" si="1"/>
        <v>0</v>
      </c>
      <c r="H67" s="372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372"/>
      <c r="U67" s="372"/>
    </row>
    <row r="68" spans="1:21" s="363" customFormat="1" ht="13.5">
      <c r="A68" s="373"/>
      <c r="B68" s="374"/>
      <c r="C68" s="375"/>
      <c r="D68" s="376"/>
      <c r="E68" s="368"/>
      <c r="F68" s="360"/>
      <c r="G68" s="369">
        <f t="shared" si="1"/>
        <v>0</v>
      </c>
      <c r="H68" s="372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372"/>
      <c r="U68" s="372"/>
    </row>
    <row r="69" spans="1:21" s="363" customFormat="1" ht="13.5">
      <c r="A69" s="373"/>
      <c r="B69" s="374"/>
      <c r="C69" s="375"/>
      <c r="D69" s="376"/>
      <c r="E69" s="368"/>
      <c r="F69" s="360"/>
      <c r="G69" s="369">
        <f t="shared" si="1"/>
        <v>0</v>
      </c>
      <c r="H69" s="372"/>
      <c r="I69" s="372"/>
      <c r="J69" s="372"/>
      <c r="K69" s="372"/>
      <c r="L69" s="372"/>
      <c r="M69" s="372"/>
      <c r="N69" s="372"/>
      <c r="O69" s="372"/>
      <c r="P69" s="372"/>
      <c r="Q69" s="372"/>
      <c r="R69" s="372"/>
      <c r="S69" s="372"/>
      <c r="T69" s="372"/>
      <c r="U69" s="372"/>
    </row>
    <row r="70" spans="1:21" s="363" customFormat="1" ht="13.5">
      <c r="A70" s="373"/>
      <c r="B70" s="374"/>
      <c r="C70" s="375"/>
      <c r="D70" s="376"/>
      <c r="E70" s="368"/>
      <c r="F70" s="360"/>
      <c r="G70" s="369">
        <f t="shared" si="1"/>
        <v>0</v>
      </c>
      <c r="H70" s="372"/>
      <c r="I70" s="372"/>
      <c r="J70" s="372"/>
      <c r="K70" s="372"/>
      <c r="L70" s="372"/>
      <c r="M70" s="372"/>
      <c r="N70" s="372"/>
      <c r="O70" s="372"/>
      <c r="P70" s="372"/>
      <c r="Q70" s="372"/>
      <c r="R70" s="372"/>
      <c r="S70" s="372"/>
      <c r="T70" s="372"/>
      <c r="U70" s="372"/>
    </row>
    <row r="71" spans="1:21" s="363" customFormat="1" ht="13.5">
      <c r="A71" s="373"/>
      <c r="B71" s="374"/>
      <c r="C71" s="375"/>
      <c r="D71" s="376"/>
      <c r="E71" s="368"/>
      <c r="F71" s="360"/>
      <c r="G71" s="369">
        <f t="shared" si="1"/>
        <v>0</v>
      </c>
      <c r="H71" s="372"/>
      <c r="I71" s="372"/>
      <c r="J71" s="372"/>
      <c r="K71" s="372"/>
      <c r="L71" s="372"/>
      <c r="M71" s="372"/>
      <c r="N71" s="372"/>
      <c r="O71" s="372"/>
      <c r="P71" s="372"/>
      <c r="Q71" s="372"/>
      <c r="R71" s="372"/>
      <c r="S71" s="372"/>
      <c r="T71" s="372"/>
      <c r="U71" s="372"/>
    </row>
    <row r="72" spans="1:21" s="363" customFormat="1" ht="13.5">
      <c r="A72" s="373"/>
      <c r="B72" s="374"/>
      <c r="C72" s="375"/>
      <c r="D72" s="376"/>
      <c r="E72" s="368"/>
      <c r="F72" s="360"/>
      <c r="G72" s="369">
        <f t="shared" si="1"/>
        <v>0</v>
      </c>
      <c r="H72" s="372"/>
      <c r="I72" s="372"/>
      <c r="J72" s="372"/>
      <c r="K72" s="372"/>
      <c r="L72" s="372"/>
      <c r="M72" s="372"/>
      <c r="N72" s="372"/>
      <c r="O72" s="372"/>
      <c r="P72" s="372"/>
      <c r="Q72" s="372"/>
      <c r="R72" s="372"/>
      <c r="S72" s="372"/>
      <c r="T72" s="372"/>
      <c r="U72" s="372"/>
    </row>
    <row r="73" spans="1:21" s="363" customFormat="1" ht="13.5">
      <c r="A73" s="373"/>
      <c r="B73" s="374"/>
      <c r="C73" s="375"/>
      <c r="D73" s="376"/>
      <c r="E73" s="368"/>
      <c r="F73" s="360"/>
      <c r="G73" s="369">
        <f t="shared" si="1"/>
        <v>0</v>
      </c>
      <c r="H73" s="372"/>
      <c r="I73" s="372"/>
      <c r="J73" s="372"/>
      <c r="K73" s="372"/>
      <c r="L73" s="372"/>
      <c r="M73" s="372"/>
      <c r="N73" s="372"/>
      <c r="O73" s="372"/>
      <c r="P73" s="372"/>
      <c r="Q73" s="372"/>
      <c r="R73" s="372"/>
      <c r="S73" s="372"/>
      <c r="T73" s="372"/>
      <c r="U73" s="372"/>
    </row>
    <row r="74" spans="1:21" s="363" customFormat="1" ht="13.5">
      <c r="A74" s="373"/>
      <c r="B74" s="374"/>
      <c r="C74" s="375"/>
      <c r="D74" s="376"/>
      <c r="E74" s="368"/>
      <c r="F74" s="360"/>
      <c r="G74" s="369">
        <f t="shared" si="1"/>
        <v>0</v>
      </c>
      <c r="H74" s="372"/>
      <c r="I74" s="372"/>
      <c r="J74" s="372"/>
      <c r="K74" s="372"/>
      <c r="L74" s="372"/>
      <c r="M74" s="372"/>
      <c r="N74" s="372"/>
      <c r="O74" s="372"/>
      <c r="P74" s="372"/>
      <c r="Q74" s="372"/>
      <c r="R74" s="372"/>
      <c r="S74" s="372"/>
      <c r="T74" s="372"/>
      <c r="U74" s="372"/>
    </row>
    <row r="75" spans="1:21" s="363" customFormat="1" ht="13.5">
      <c r="A75" s="373"/>
      <c r="B75" s="374"/>
      <c r="C75" s="375"/>
      <c r="D75" s="376"/>
      <c r="E75" s="368"/>
      <c r="F75" s="360"/>
      <c r="G75" s="369">
        <f t="shared" si="1"/>
        <v>0</v>
      </c>
      <c r="H75" s="372"/>
      <c r="I75" s="372"/>
      <c r="J75" s="372"/>
      <c r="K75" s="372"/>
      <c r="L75" s="372"/>
      <c r="M75" s="372"/>
      <c r="N75" s="372"/>
      <c r="O75" s="372"/>
      <c r="P75" s="372"/>
      <c r="Q75" s="372"/>
      <c r="R75" s="372"/>
      <c r="S75" s="372"/>
      <c r="T75" s="372"/>
      <c r="U75" s="372"/>
    </row>
    <row r="76" spans="1:21" s="363" customFormat="1" ht="13.5">
      <c r="A76" s="373"/>
      <c r="B76" s="374"/>
      <c r="C76" s="375"/>
      <c r="D76" s="376"/>
      <c r="E76" s="368"/>
      <c r="F76" s="360"/>
      <c r="G76" s="369">
        <f t="shared" si="1"/>
        <v>0</v>
      </c>
      <c r="H76" s="372"/>
      <c r="I76" s="372"/>
      <c r="J76" s="372"/>
      <c r="K76" s="372"/>
      <c r="L76" s="372"/>
      <c r="M76" s="372"/>
      <c r="N76" s="372"/>
      <c r="O76" s="372"/>
      <c r="P76" s="372"/>
      <c r="Q76" s="372"/>
      <c r="R76" s="372"/>
      <c r="S76" s="372"/>
      <c r="T76" s="372"/>
      <c r="U76" s="372"/>
    </row>
    <row r="77" spans="1:21" s="363" customFormat="1" ht="13.5">
      <c r="A77" s="373"/>
      <c r="B77" s="374"/>
      <c r="C77" s="375"/>
      <c r="D77" s="376"/>
      <c r="E77" s="368"/>
      <c r="F77" s="360"/>
      <c r="G77" s="369">
        <f t="shared" si="1"/>
        <v>0</v>
      </c>
      <c r="H77" s="372"/>
      <c r="I77" s="372"/>
      <c r="J77" s="372"/>
      <c r="K77" s="372"/>
      <c r="L77" s="372"/>
      <c r="M77" s="372"/>
      <c r="N77" s="372"/>
      <c r="O77" s="372"/>
      <c r="P77" s="372"/>
      <c r="Q77" s="372"/>
      <c r="R77" s="372"/>
      <c r="S77" s="372"/>
      <c r="T77" s="372"/>
      <c r="U77" s="372"/>
    </row>
    <row r="78" spans="1:21" s="363" customFormat="1" ht="13.5">
      <c r="A78" s="373"/>
      <c r="B78" s="374"/>
      <c r="C78" s="375"/>
      <c r="D78" s="376"/>
      <c r="E78" s="368"/>
      <c r="F78" s="360"/>
      <c r="G78" s="369">
        <f t="shared" si="1"/>
        <v>0</v>
      </c>
      <c r="H78" s="372"/>
      <c r="I78" s="372"/>
      <c r="J78" s="372"/>
      <c r="K78" s="372"/>
      <c r="L78" s="372"/>
      <c r="M78" s="372"/>
      <c r="N78" s="372"/>
      <c r="O78" s="372"/>
      <c r="P78" s="372"/>
      <c r="Q78" s="372"/>
      <c r="R78" s="372"/>
      <c r="S78" s="372"/>
      <c r="T78" s="372"/>
      <c r="U78" s="372"/>
    </row>
    <row r="79" spans="1:21" s="363" customFormat="1" ht="13.5">
      <c r="A79" s="373"/>
      <c r="B79" s="374"/>
      <c r="C79" s="375"/>
      <c r="D79" s="376"/>
      <c r="E79" s="368"/>
      <c r="F79" s="360"/>
      <c r="G79" s="369">
        <f t="shared" si="1"/>
        <v>0</v>
      </c>
      <c r="H79" s="372"/>
      <c r="I79" s="372"/>
      <c r="J79" s="372"/>
      <c r="K79" s="372"/>
      <c r="L79" s="372"/>
      <c r="M79" s="372"/>
      <c r="N79" s="372"/>
      <c r="O79" s="372"/>
      <c r="P79" s="372"/>
      <c r="Q79" s="372"/>
      <c r="R79" s="372"/>
      <c r="S79" s="372"/>
      <c r="T79" s="372"/>
      <c r="U79" s="372"/>
    </row>
    <row r="80" spans="1:21" s="363" customFormat="1" ht="13.5">
      <c r="A80" s="373"/>
      <c r="B80" s="374"/>
      <c r="C80" s="375"/>
      <c r="D80" s="376"/>
      <c r="E80" s="368"/>
      <c r="F80" s="360"/>
      <c r="G80" s="369">
        <f t="shared" si="1"/>
        <v>0</v>
      </c>
      <c r="H80" s="372"/>
      <c r="I80" s="372"/>
      <c r="J80" s="372"/>
      <c r="K80" s="372"/>
      <c r="L80" s="372"/>
      <c r="M80" s="372"/>
      <c r="N80" s="372"/>
      <c r="O80" s="372"/>
      <c r="P80" s="372"/>
      <c r="Q80" s="372"/>
      <c r="R80" s="372"/>
      <c r="S80" s="372"/>
      <c r="T80" s="372"/>
      <c r="U80" s="372"/>
    </row>
    <row r="81" spans="1:21" s="363" customFormat="1" ht="13.5">
      <c r="A81" s="373"/>
      <c r="B81" s="374"/>
      <c r="C81" s="375"/>
      <c r="D81" s="376"/>
      <c r="E81" s="368"/>
      <c r="F81" s="360"/>
      <c r="G81" s="369">
        <f t="shared" si="1"/>
        <v>0</v>
      </c>
      <c r="H81" s="372"/>
      <c r="I81" s="372"/>
      <c r="J81" s="372"/>
      <c r="K81" s="372"/>
      <c r="L81" s="372"/>
      <c r="M81" s="372"/>
      <c r="N81" s="372"/>
      <c r="O81" s="372"/>
      <c r="P81" s="372"/>
      <c r="Q81" s="372"/>
      <c r="R81" s="372"/>
      <c r="S81" s="372"/>
      <c r="T81" s="372"/>
      <c r="U81" s="372"/>
    </row>
    <row r="82" spans="1:21" s="363" customFormat="1" ht="13.5">
      <c r="A82" s="373"/>
      <c r="B82" s="374"/>
      <c r="C82" s="375"/>
      <c r="D82" s="376"/>
      <c r="E82" s="368"/>
      <c r="F82" s="368"/>
      <c r="G82" s="372"/>
      <c r="H82" s="372"/>
      <c r="I82" s="372"/>
      <c r="J82" s="372"/>
      <c r="K82" s="372"/>
      <c r="L82" s="372"/>
      <c r="M82" s="372"/>
      <c r="N82" s="372"/>
      <c r="O82" s="372"/>
      <c r="P82" s="372"/>
      <c r="Q82" s="372"/>
      <c r="R82" s="372"/>
      <c r="S82" s="372"/>
      <c r="T82" s="372"/>
      <c r="U82" s="372"/>
    </row>
    <row r="83" spans="1:21" s="363" customFormat="1" ht="13.5">
      <c r="A83" s="373"/>
      <c r="B83" s="374"/>
      <c r="C83" s="375"/>
      <c r="D83" s="376"/>
      <c r="E83" s="368"/>
      <c r="F83" s="368"/>
      <c r="G83" s="372"/>
      <c r="H83" s="372"/>
      <c r="I83" s="372"/>
      <c r="J83" s="372"/>
      <c r="K83" s="372"/>
      <c r="L83" s="372"/>
      <c r="M83" s="372"/>
      <c r="N83" s="372"/>
      <c r="O83" s="372"/>
      <c r="P83" s="372"/>
      <c r="Q83" s="372"/>
      <c r="R83" s="372"/>
      <c r="S83" s="372"/>
      <c r="T83" s="372"/>
      <c r="U83" s="372"/>
    </row>
    <row r="84" spans="1:21" s="363" customFormat="1" ht="13.5">
      <c r="A84" s="373"/>
      <c r="B84" s="374"/>
      <c r="C84" s="375"/>
      <c r="D84" s="376"/>
      <c r="E84" s="368"/>
      <c r="F84" s="368"/>
      <c r="G84" s="372"/>
      <c r="H84" s="372"/>
      <c r="I84" s="372"/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</row>
    <row r="85" spans="1:21" s="363" customFormat="1" ht="13.5">
      <c r="A85" s="373"/>
      <c r="B85" s="374"/>
      <c r="C85" s="375"/>
      <c r="D85" s="376"/>
      <c r="E85" s="368"/>
      <c r="F85" s="368"/>
      <c r="G85" s="372"/>
      <c r="H85" s="372"/>
      <c r="I85" s="372"/>
      <c r="J85" s="372"/>
      <c r="K85" s="372"/>
      <c r="L85" s="372"/>
      <c r="M85" s="372"/>
      <c r="N85" s="372"/>
      <c r="O85" s="372"/>
      <c r="P85" s="372"/>
      <c r="Q85" s="372"/>
      <c r="R85" s="372"/>
      <c r="S85" s="372"/>
      <c r="T85" s="372"/>
      <c r="U85" s="372"/>
    </row>
    <row r="86" spans="1:21" s="363" customFormat="1" ht="13.5">
      <c r="A86" s="373"/>
      <c r="B86" s="374"/>
      <c r="C86" s="375"/>
      <c r="D86" s="376"/>
      <c r="E86" s="368"/>
      <c r="F86" s="368"/>
      <c r="G86" s="372"/>
      <c r="H86" s="372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</row>
    <row r="87" spans="1:21" s="363" customFormat="1" ht="13.5">
      <c r="A87" s="373"/>
      <c r="B87" s="374"/>
      <c r="C87" s="375"/>
      <c r="D87" s="376"/>
      <c r="E87" s="368"/>
      <c r="F87" s="368"/>
      <c r="G87" s="371"/>
      <c r="H87" s="372"/>
      <c r="I87" s="372"/>
      <c r="J87" s="372"/>
      <c r="K87" s="372"/>
      <c r="L87" s="372"/>
      <c r="M87" s="372"/>
      <c r="N87" s="372"/>
      <c r="O87" s="372"/>
      <c r="P87" s="372"/>
      <c r="Q87" s="372"/>
      <c r="R87" s="372"/>
      <c r="S87" s="372"/>
      <c r="T87" s="372"/>
      <c r="U87" s="372"/>
    </row>
    <row r="88" spans="1:21" s="363" customFormat="1" ht="13.5">
      <c r="A88" s="373"/>
      <c r="B88" s="374"/>
      <c r="C88" s="375"/>
      <c r="D88" s="376"/>
      <c r="E88" s="368"/>
      <c r="F88" s="368"/>
      <c r="G88" s="371"/>
      <c r="H88" s="372"/>
      <c r="I88" s="372"/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</row>
    <row r="89" spans="1:21" s="363" customFormat="1" ht="13.5">
      <c r="A89" s="373"/>
      <c r="B89" s="374"/>
      <c r="C89" s="375"/>
      <c r="D89" s="376"/>
      <c r="E89" s="368"/>
      <c r="F89" s="368"/>
      <c r="G89" s="371"/>
      <c r="H89" s="372"/>
      <c r="I89" s="372"/>
      <c r="J89" s="372"/>
      <c r="K89" s="372"/>
      <c r="L89" s="372"/>
      <c r="M89" s="372"/>
      <c r="N89" s="372"/>
      <c r="O89" s="372"/>
      <c r="P89" s="372"/>
      <c r="Q89" s="372"/>
      <c r="R89" s="372"/>
      <c r="S89" s="372"/>
      <c r="T89" s="372"/>
      <c r="U89" s="372"/>
    </row>
    <row r="90" spans="1:21" s="363" customFormat="1" ht="13.5">
      <c r="A90" s="373"/>
      <c r="B90" s="374"/>
      <c r="C90" s="375"/>
      <c r="D90" s="376"/>
      <c r="E90" s="368"/>
      <c r="F90" s="368"/>
      <c r="G90" s="371"/>
      <c r="H90" s="372"/>
      <c r="I90" s="372"/>
      <c r="J90" s="372"/>
      <c r="K90" s="372"/>
      <c r="L90" s="372"/>
      <c r="M90" s="372"/>
      <c r="N90" s="372"/>
      <c r="O90" s="372"/>
      <c r="P90" s="372"/>
      <c r="Q90" s="372"/>
      <c r="R90" s="372"/>
      <c r="S90" s="372"/>
      <c r="T90" s="372"/>
      <c r="U90" s="372"/>
    </row>
    <row r="91" spans="1:21" s="363" customFormat="1" ht="13.5">
      <c r="A91" s="373"/>
      <c r="B91" s="374"/>
      <c r="C91" s="375"/>
      <c r="D91" s="376"/>
      <c r="E91" s="368"/>
      <c r="F91" s="368"/>
      <c r="G91" s="371"/>
      <c r="H91" s="372"/>
      <c r="I91" s="372"/>
      <c r="J91" s="372"/>
      <c r="K91" s="372"/>
      <c r="L91" s="372"/>
      <c r="M91" s="372"/>
      <c r="N91" s="372"/>
      <c r="O91" s="372"/>
      <c r="P91" s="372"/>
      <c r="Q91" s="372"/>
      <c r="R91" s="372"/>
      <c r="S91" s="372"/>
      <c r="T91" s="372"/>
      <c r="U91" s="372"/>
    </row>
    <row r="92" spans="1:21" s="363" customFormat="1" ht="13.5">
      <c r="A92" s="373"/>
      <c r="B92" s="374"/>
      <c r="C92" s="375"/>
      <c r="D92" s="376"/>
      <c r="E92" s="368"/>
      <c r="F92" s="368"/>
      <c r="G92" s="371"/>
      <c r="H92" s="372"/>
      <c r="I92" s="372"/>
      <c r="J92" s="372"/>
      <c r="K92" s="372"/>
      <c r="L92" s="372"/>
      <c r="M92" s="372"/>
      <c r="N92" s="372"/>
      <c r="O92" s="372"/>
      <c r="P92" s="372"/>
      <c r="Q92" s="372"/>
      <c r="R92" s="372"/>
      <c r="S92" s="372"/>
      <c r="T92" s="372"/>
      <c r="U92" s="372"/>
    </row>
    <row r="93" spans="1:21" s="363" customFormat="1" ht="13.5">
      <c r="A93" s="373"/>
      <c r="B93" s="374"/>
      <c r="C93" s="375"/>
      <c r="D93" s="376"/>
      <c r="E93" s="368"/>
      <c r="F93" s="368"/>
      <c r="G93" s="371"/>
      <c r="H93" s="372"/>
      <c r="I93" s="372"/>
      <c r="J93" s="372"/>
      <c r="K93" s="372"/>
      <c r="L93" s="372"/>
      <c r="M93" s="372"/>
      <c r="N93" s="372"/>
      <c r="O93" s="372"/>
      <c r="P93" s="372"/>
      <c r="Q93" s="372"/>
      <c r="R93" s="372"/>
      <c r="S93" s="372"/>
      <c r="T93" s="372"/>
      <c r="U93" s="372"/>
    </row>
    <row r="94" spans="1:21" s="363" customFormat="1" ht="13.5">
      <c r="A94" s="373"/>
      <c r="B94" s="374"/>
      <c r="C94" s="375"/>
      <c r="D94" s="376"/>
      <c r="E94" s="368"/>
      <c r="F94" s="368"/>
      <c r="G94" s="371"/>
      <c r="H94" s="372"/>
      <c r="I94" s="372"/>
      <c r="J94" s="372"/>
      <c r="K94" s="372"/>
      <c r="L94" s="372"/>
      <c r="M94" s="372"/>
      <c r="N94" s="372"/>
      <c r="O94" s="372"/>
      <c r="P94" s="372"/>
      <c r="Q94" s="372"/>
      <c r="R94" s="372"/>
      <c r="S94" s="372"/>
      <c r="T94" s="372"/>
      <c r="U94" s="372"/>
    </row>
    <row r="95" spans="1:21" s="363" customFormat="1" ht="13.5">
      <c r="A95" s="373"/>
      <c r="B95" s="374"/>
      <c r="C95" s="375"/>
      <c r="D95" s="376"/>
      <c r="E95" s="368"/>
      <c r="F95" s="368"/>
      <c r="G95" s="371"/>
      <c r="H95" s="372"/>
      <c r="I95" s="372"/>
      <c r="J95" s="372"/>
      <c r="K95" s="372"/>
      <c r="L95" s="372"/>
      <c r="M95" s="372"/>
      <c r="N95" s="372"/>
      <c r="O95" s="372"/>
      <c r="P95" s="372"/>
      <c r="Q95" s="372"/>
      <c r="R95" s="372"/>
      <c r="S95" s="372"/>
      <c r="T95" s="372"/>
      <c r="U95" s="372"/>
    </row>
    <row r="96" spans="1:21" s="363" customFormat="1" ht="13.5">
      <c r="A96" s="373"/>
      <c r="B96" s="374"/>
      <c r="C96" s="375"/>
      <c r="D96" s="376"/>
      <c r="E96" s="368"/>
      <c r="F96" s="368"/>
      <c r="G96" s="371"/>
      <c r="H96" s="372"/>
      <c r="I96" s="372"/>
      <c r="J96" s="372"/>
      <c r="K96" s="372"/>
      <c r="L96" s="372"/>
      <c r="M96" s="372"/>
      <c r="N96" s="372"/>
      <c r="O96" s="372"/>
      <c r="P96" s="372"/>
      <c r="Q96" s="372"/>
      <c r="R96" s="372"/>
      <c r="S96" s="372"/>
      <c r="T96" s="372"/>
      <c r="U96" s="372"/>
    </row>
    <row r="97" spans="1:21" s="363" customFormat="1" ht="13.5">
      <c r="A97" s="373"/>
      <c r="B97" s="374"/>
      <c r="C97" s="375"/>
      <c r="D97" s="376"/>
      <c r="E97" s="368"/>
      <c r="F97" s="368"/>
      <c r="G97" s="371"/>
      <c r="H97" s="372"/>
      <c r="I97" s="372"/>
      <c r="J97" s="372"/>
      <c r="K97" s="372"/>
      <c r="L97" s="372"/>
      <c r="M97" s="372"/>
      <c r="N97" s="372"/>
      <c r="O97" s="372"/>
      <c r="P97" s="372"/>
      <c r="Q97" s="372"/>
      <c r="R97" s="372"/>
      <c r="S97" s="372"/>
      <c r="T97" s="372"/>
      <c r="U97" s="372"/>
    </row>
    <row r="98" spans="1:21">
      <c r="F98" s="393"/>
      <c r="G98" s="177"/>
    </row>
    <row r="99" spans="1:21">
      <c r="F99" s="393"/>
      <c r="G99" s="177"/>
    </row>
    <row r="100" spans="1:21">
      <c r="F100" s="393"/>
      <c r="G100" s="177"/>
    </row>
    <row r="101" spans="1:21">
      <c r="F101" s="393"/>
      <c r="G101" s="177"/>
    </row>
    <row r="102" spans="1:21">
      <c r="F102" s="393"/>
      <c r="G102" s="177"/>
    </row>
    <row r="103" spans="1:21">
      <c r="F103" s="393"/>
      <c r="G103" s="177"/>
    </row>
    <row r="104" spans="1:21">
      <c r="F104" s="393"/>
      <c r="G104" s="177"/>
    </row>
    <row r="105" spans="1:21">
      <c r="F105" s="393"/>
      <c r="G105" s="177"/>
    </row>
    <row r="106" spans="1:21">
      <c r="F106" s="393"/>
      <c r="G106" s="177"/>
    </row>
    <row r="107" spans="1:21">
      <c r="F107" s="393"/>
      <c r="G107" s="177"/>
    </row>
    <row r="108" spans="1:21">
      <c r="F108" s="393"/>
      <c r="G108" s="177"/>
    </row>
    <row r="109" spans="1:21">
      <c r="F109" s="393"/>
      <c r="G109" s="177"/>
    </row>
    <row r="110" spans="1:21">
      <c r="F110" s="393"/>
      <c r="G110" s="177"/>
    </row>
    <row r="111" spans="1:21">
      <c r="F111" s="393"/>
      <c r="G111" s="177"/>
    </row>
    <row r="112" spans="1:21">
      <c r="F112" s="393"/>
      <c r="G112" s="177"/>
    </row>
    <row r="113" spans="6:7">
      <c r="F113" s="393"/>
      <c r="G113" s="177"/>
    </row>
    <row r="114" spans="6:7">
      <c r="F114" s="393"/>
      <c r="G114" s="177"/>
    </row>
    <row r="115" spans="6:7">
      <c r="F115" s="393"/>
      <c r="G115" s="177"/>
    </row>
  </sheetData>
  <mergeCells count="8">
    <mergeCell ref="D4:D5"/>
    <mergeCell ref="E4:E5"/>
    <mergeCell ref="A2:U2"/>
    <mergeCell ref="A1:B1"/>
    <mergeCell ref="A4:A5"/>
    <mergeCell ref="B4:B5"/>
    <mergeCell ref="C4:C5"/>
    <mergeCell ref="H4:U4"/>
  </mergeCells>
  <phoneticPr fontId="0" type="noConversion"/>
  <pageMargins left="1.4311023620000001" right="0.31496062992126" top="0.70866141732283505" bottom="0.43307086614173201" header="0.196850393700787" footer="0.196850393700787"/>
  <pageSetup paperSize="8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41"/>
  <sheetViews>
    <sheetView workbookViewId="0"/>
  </sheetViews>
  <sheetFormatPr defaultColWidth="7.140625" defaultRowHeight="12.75"/>
  <cols>
    <col min="1" max="1" width="23.42578125" style="40" customWidth="1"/>
    <col min="2" max="2" width="1" style="40" customWidth="1"/>
    <col min="3" max="3" width="25.28515625" style="40" customWidth="1"/>
    <col min="4" max="16384" width="7.140625" style="40"/>
  </cols>
  <sheetData>
    <row r="1" spans="1:3">
      <c r="A1" s="41"/>
      <c r="C1" s="41"/>
    </row>
    <row r="2" spans="1:3" ht="13.5" thickBot="1">
      <c r="A2" s="41"/>
    </row>
    <row r="3" spans="1:3" ht="13.5" thickBot="1">
      <c r="A3" s="41"/>
      <c r="C3" s="41"/>
    </row>
    <row r="4" spans="1:3">
      <c r="A4" s="41"/>
      <c r="C4" s="41"/>
    </row>
    <row r="5" spans="1:3">
      <c r="C5" s="41"/>
    </row>
    <row r="6" spans="1:3" ht="13.5" thickBot="1">
      <c r="C6" s="41"/>
    </row>
    <row r="7" spans="1:3">
      <c r="A7" s="41"/>
      <c r="C7" s="41"/>
    </row>
    <row r="8" spans="1:3">
      <c r="A8" s="41"/>
      <c r="C8" s="41"/>
    </row>
    <row r="9" spans="1:3">
      <c r="A9" s="41"/>
      <c r="C9" s="41"/>
    </row>
    <row r="10" spans="1:3">
      <c r="A10" s="41"/>
      <c r="C10" s="41"/>
    </row>
    <row r="11" spans="1:3" ht="13.5" thickBot="1">
      <c r="A11" s="41"/>
      <c r="C11" s="41"/>
    </row>
    <row r="12" spans="1:3">
      <c r="C12" s="41"/>
    </row>
    <row r="13" spans="1:3" ht="13.5" thickBot="1">
      <c r="C13" s="41"/>
    </row>
    <row r="14" spans="1:3" ht="13.5" thickBot="1">
      <c r="A14" s="41"/>
      <c r="C14" s="41"/>
    </row>
    <row r="15" spans="1:3">
      <c r="A15" s="41"/>
    </row>
    <row r="16" spans="1:3" ht="13.5" thickBot="1">
      <c r="A16" s="41"/>
    </row>
    <row r="17" spans="1:3" ht="13.5" thickBot="1">
      <c r="A17" s="41"/>
      <c r="C17" s="41"/>
    </row>
    <row r="18" spans="1:3">
      <c r="C18" s="41"/>
    </row>
    <row r="19" spans="1:3">
      <c r="C19" s="41"/>
    </row>
    <row r="20" spans="1:3">
      <c r="A20" s="41"/>
      <c r="C20" s="41"/>
    </row>
    <row r="21" spans="1:3">
      <c r="A21" s="41"/>
      <c r="C21" s="41"/>
    </row>
    <row r="22" spans="1:3">
      <c r="A22" s="41"/>
      <c r="C22" s="41"/>
    </row>
    <row r="23" spans="1:3">
      <c r="A23" s="41"/>
      <c r="C23" s="41"/>
    </row>
    <row r="24" spans="1:3">
      <c r="A24" s="41"/>
    </row>
    <row r="25" spans="1:3">
      <c r="A25" s="41"/>
    </row>
    <row r="26" spans="1:3" ht="13.5" thickBot="1">
      <c r="A26" s="41"/>
      <c r="C26" s="41"/>
    </row>
    <row r="27" spans="1:3">
      <c r="A27" s="41"/>
      <c r="C27" s="41"/>
    </row>
    <row r="28" spans="1:3">
      <c r="A28" s="41"/>
      <c r="C28" s="41"/>
    </row>
    <row r="29" spans="1:3">
      <c r="A29" s="41"/>
      <c r="C29" s="41"/>
    </row>
    <row r="30" spans="1:3">
      <c r="A30" s="41"/>
      <c r="C30" s="41"/>
    </row>
    <row r="31" spans="1:3">
      <c r="A31" s="41"/>
      <c r="C31" s="41"/>
    </row>
    <row r="32" spans="1:3">
      <c r="A32" s="41"/>
      <c r="C32" s="41"/>
    </row>
    <row r="33" spans="1:3">
      <c r="A33" s="41"/>
      <c r="C33" s="41"/>
    </row>
    <row r="34" spans="1:3">
      <c r="A34" s="41"/>
      <c r="C34" s="41"/>
    </row>
    <row r="35" spans="1:3">
      <c r="A35" s="41"/>
      <c r="C35" s="41"/>
    </row>
    <row r="36" spans="1:3">
      <c r="A36" s="41"/>
      <c r="C36" s="41"/>
    </row>
    <row r="37" spans="1:3">
      <c r="A37" s="41"/>
    </row>
    <row r="38" spans="1:3">
      <c r="A38" s="41"/>
    </row>
    <row r="39" spans="1:3">
      <c r="A39" s="41"/>
      <c r="C39" s="41"/>
    </row>
    <row r="40" spans="1:3">
      <c r="A40" s="41"/>
      <c r="C40" s="41"/>
    </row>
    <row r="41" spans="1:3">
      <c r="A41" s="41"/>
      <c r="C41" s="41"/>
    </row>
  </sheetData>
  <sheetProtection password="8863" sheet="1" objects="1"/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41"/>
  <sheetViews>
    <sheetView workbookViewId="0"/>
  </sheetViews>
  <sheetFormatPr defaultColWidth="7.140625" defaultRowHeight="12.75"/>
  <cols>
    <col min="1" max="1" width="23.42578125" style="40" customWidth="1"/>
    <col min="2" max="2" width="1" style="40" customWidth="1"/>
    <col min="3" max="3" width="25.28515625" style="40" customWidth="1"/>
    <col min="4" max="16384" width="7.140625" style="40"/>
  </cols>
  <sheetData>
    <row r="1" spans="1:3">
      <c r="A1" s="41"/>
      <c r="C1" s="48"/>
    </row>
    <row r="2" spans="1:3" ht="13.5" thickBot="1">
      <c r="A2" s="41"/>
    </row>
    <row r="3" spans="1:3" ht="13.5" thickBot="1">
      <c r="A3" s="41"/>
      <c r="C3" s="41"/>
    </row>
    <row r="4" spans="1:3">
      <c r="A4" s="41"/>
      <c r="C4" s="41"/>
    </row>
    <row r="5" spans="1:3">
      <c r="C5" s="41"/>
    </row>
    <row r="6" spans="1:3" ht="13.5" thickBot="1">
      <c r="C6" s="41"/>
    </row>
    <row r="7" spans="1:3">
      <c r="A7" s="41"/>
      <c r="C7" s="41"/>
    </row>
    <row r="8" spans="1:3">
      <c r="A8" s="41"/>
      <c r="C8" s="41"/>
    </row>
    <row r="9" spans="1:3">
      <c r="A9" s="41"/>
      <c r="C9" s="41"/>
    </row>
    <row r="10" spans="1:3">
      <c r="A10" s="41"/>
      <c r="C10" s="41"/>
    </row>
    <row r="11" spans="1:3" ht="13.5" thickBot="1">
      <c r="A11" s="41"/>
      <c r="C11" s="41"/>
    </row>
    <row r="12" spans="1:3">
      <c r="C12" s="41"/>
    </row>
    <row r="13" spans="1:3" ht="13.5" thickBot="1">
      <c r="C13" s="41"/>
    </row>
    <row r="14" spans="1:3" ht="13.5" thickBot="1">
      <c r="A14" s="41"/>
      <c r="C14" s="41"/>
    </row>
    <row r="15" spans="1:3">
      <c r="A15" s="41"/>
    </row>
    <row r="16" spans="1:3" ht="13.5" thickBot="1">
      <c r="A16" s="41"/>
    </row>
    <row r="17" spans="1:3" ht="13.5" thickBot="1">
      <c r="A17" s="41"/>
      <c r="C17" s="41"/>
    </row>
    <row r="18" spans="1:3">
      <c r="C18" s="41"/>
    </row>
    <row r="19" spans="1:3">
      <c r="C19" s="41"/>
    </row>
    <row r="20" spans="1:3">
      <c r="A20" s="41"/>
      <c r="C20" s="41"/>
    </row>
    <row r="21" spans="1:3">
      <c r="A21" s="41"/>
      <c r="C21" s="41"/>
    </row>
    <row r="22" spans="1:3">
      <c r="A22" s="41"/>
      <c r="C22" s="41"/>
    </row>
    <row r="23" spans="1:3">
      <c r="A23" s="41"/>
      <c r="C23" s="41"/>
    </row>
    <row r="24" spans="1:3">
      <c r="A24" s="41"/>
    </row>
    <row r="25" spans="1:3">
      <c r="A25" s="41"/>
    </row>
    <row r="26" spans="1:3" ht="13.5" thickBot="1">
      <c r="A26" s="41"/>
      <c r="C26" s="41"/>
    </row>
    <row r="27" spans="1:3">
      <c r="A27" s="41"/>
      <c r="C27" s="41"/>
    </row>
    <row r="28" spans="1:3">
      <c r="A28" s="41"/>
      <c r="C28" s="41"/>
    </row>
    <row r="29" spans="1:3">
      <c r="A29" s="41"/>
      <c r="C29" s="41"/>
    </row>
    <row r="30" spans="1:3">
      <c r="A30" s="41"/>
      <c r="C30" s="41"/>
    </row>
    <row r="31" spans="1:3">
      <c r="A31" s="41"/>
      <c r="C31" s="41"/>
    </row>
    <row r="32" spans="1:3">
      <c r="A32" s="41"/>
      <c r="C32" s="41"/>
    </row>
    <row r="33" spans="1:3">
      <c r="A33" s="41"/>
      <c r="C33" s="41"/>
    </row>
    <row r="34" spans="1:3">
      <c r="A34" s="41"/>
      <c r="C34" s="41"/>
    </row>
    <row r="35" spans="1:3">
      <c r="A35" s="41"/>
      <c r="C35" s="41"/>
    </row>
    <row r="36" spans="1:3">
      <c r="A36" s="41"/>
      <c r="C36" s="41"/>
    </row>
    <row r="37" spans="1:3">
      <c r="A37" s="41"/>
    </row>
    <row r="38" spans="1:3">
      <c r="A38" s="41"/>
    </row>
    <row r="39" spans="1:3">
      <c r="A39" s="41"/>
      <c r="C39" s="41"/>
    </row>
    <row r="40" spans="1:3">
      <c r="A40" s="41"/>
      <c r="C40" s="41"/>
    </row>
    <row r="41" spans="1:3">
      <c r="A41" s="41"/>
      <c r="C41" s="41"/>
    </row>
  </sheetData>
  <sheetProtection password="8863" sheet="1" objects="1"/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F0"/>
  </sheetPr>
  <dimension ref="A1:T80"/>
  <sheetViews>
    <sheetView showZeros="0" tabSelected="1" workbookViewId="0">
      <selection activeCell="A2" sqref="A2:T2"/>
    </sheetView>
  </sheetViews>
  <sheetFormatPr defaultColWidth="7.85546875" defaultRowHeight="12.75"/>
  <cols>
    <col min="1" max="1" width="7.140625" style="408" customWidth="1"/>
    <col min="2" max="2" width="37.7109375" style="409" customWidth="1"/>
    <col min="3" max="3" width="7.140625" style="407" customWidth="1"/>
    <col min="4" max="5" width="8.42578125" style="407" customWidth="1"/>
    <col min="6" max="6" width="10.140625" style="429" customWidth="1"/>
    <col min="7" max="7" width="7.85546875" style="407" customWidth="1"/>
    <col min="8" max="8" width="8.140625" style="390" customWidth="1"/>
    <col min="9" max="9" width="8" style="390" customWidth="1"/>
    <col min="10" max="11" width="9.140625" style="390" customWidth="1"/>
    <col min="12" max="14" width="7.85546875" style="390" customWidth="1"/>
    <col min="15" max="15" width="7.28515625" style="390" customWidth="1"/>
    <col min="16" max="16" width="7.5703125" style="390" customWidth="1"/>
    <col min="17" max="17" width="7.7109375" style="390" customWidth="1"/>
    <col min="18" max="18" width="7.85546875" style="390" customWidth="1"/>
    <col min="19" max="19" width="7.42578125" style="390" customWidth="1"/>
    <col min="20" max="20" width="9.140625" style="390" customWidth="1"/>
    <col min="21" max="16384" width="7.85546875" style="407"/>
  </cols>
  <sheetData>
    <row r="1" spans="1:20" ht="16.5">
      <c r="A1" s="484" t="s">
        <v>449</v>
      </c>
      <c r="B1" s="484"/>
      <c r="C1" s="239"/>
      <c r="D1" s="239"/>
      <c r="E1" s="239"/>
      <c r="F1" s="240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</row>
    <row r="2" spans="1:20" ht="18.75">
      <c r="A2" s="483" t="s">
        <v>462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</row>
    <row r="3" spans="1:20" ht="12.75" customHeight="1">
      <c r="A3" s="242"/>
      <c r="B3" s="243"/>
      <c r="C3" s="242"/>
      <c r="D3" s="242"/>
      <c r="E3" s="242"/>
      <c r="F3" s="240"/>
      <c r="G3" s="244"/>
      <c r="H3" s="244"/>
      <c r="I3" s="245"/>
      <c r="J3" s="245"/>
      <c r="K3" s="245"/>
      <c r="L3" s="245"/>
      <c r="M3" s="245"/>
      <c r="N3" s="245"/>
      <c r="O3" s="246"/>
      <c r="P3" s="246"/>
      <c r="Q3" s="486" t="s">
        <v>307</v>
      </c>
      <c r="R3" s="486"/>
      <c r="S3" s="486"/>
      <c r="T3" s="486"/>
    </row>
    <row r="4" spans="1:20" ht="47.25" customHeight="1">
      <c r="A4" s="482" t="s">
        <v>385</v>
      </c>
      <c r="B4" s="482" t="s">
        <v>344</v>
      </c>
      <c r="C4" s="482" t="s">
        <v>305</v>
      </c>
      <c r="D4" s="487" t="s">
        <v>455</v>
      </c>
      <c r="E4" s="487" t="s">
        <v>456</v>
      </c>
      <c r="F4" s="482" t="s">
        <v>460</v>
      </c>
      <c r="G4" s="485" t="s">
        <v>387</v>
      </c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</row>
    <row r="5" spans="1:20" ht="35.25" customHeight="1">
      <c r="A5" s="482"/>
      <c r="B5" s="482"/>
      <c r="C5" s="482"/>
      <c r="D5" s="488"/>
      <c r="E5" s="488"/>
      <c r="F5" s="482"/>
      <c r="G5" s="404" t="s">
        <v>433</v>
      </c>
      <c r="H5" s="405" t="s">
        <v>434</v>
      </c>
      <c r="I5" s="405" t="s">
        <v>435</v>
      </c>
      <c r="J5" s="405" t="s">
        <v>436</v>
      </c>
      <c r="K5" s="405" t="s">
        <v>437</v>
      </c>
      <c r="L5" s="405" t="s">
        <v>438</v>
      </c>
      <c r="M5" s="405" t="s">
        <v>439</v>
      </c>
      <c r="N5" s="405" t="s">
        <v>440</v>
      </c>
      <c r="O5" s="405" t="s">
        <v>441</v>
      </c>
      <c r="P5" s="405" t="s">
        <v>442</v>
      </c>
      <c r="Q5" s="405" t="s">
        <v>443</v>
      </c>
      <c r="R5" s="405" t="s">
        <v>444</v>
      </c>
      <c r="S5" s="405" t="s">
        <v>445</v>
      </c>
      <c r="T5" s="405" t="s">
        <v>446</v>
      </c>
    </row>
    <row r="6" spans="1:20">
      <c r="A6" s="418" t="s">
        <v>388</v>
      </c>
      <c r="B6" s="291" t="s">
        <v>389</v>
      </c>
      <c r="C6" s="418"/>
      <c r="D6" s="418"/>
      <c r="E6" s="418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</row>
    <row r="7" spans="1:20" ht="14.1" customHeight="1">
      <c r="A7" s="418" t="s">
        <v>143</v>
      </c>
      <c r="B7" s="291" t="s">
        <v>258</v>
      </c>
      <c r="C7" s="418" t="s">
        <v>205</v>
      </c>
      <c r="D7" s="418">
        <v>5911.57</v>
      </c>
      <c r="E7" s="300">
        <v>-1212.8800000000001</v>
      </c>
      <c r="F7" s="300">
        <v>4698.6899999999996</v>
      </c>
      <c r="G7" s="300">
        <v>524.06999999999994</v>
      </c>
      <c r="H7" s="300">
        <v>491.22000000000008</v>
      </c>
      <c r="I7" s="300">
        <v>392.82</v>
      </c>
      <c r="J7" s="300">
        <v>391.61999999999995</v>
      </c>
      <c r="K7" s="300">
        <v>295.43999999999994</v>
      </c>
      <c r="L7" s="300">
        <v>169.37</v>
      </c>
      <c r="M7" s="300">
        <v>326.74</v>
      </c>
      <c r="N7" s="300">
        <v>404.37</v>
      </c>
      <c r="O7" s="300">
        <v>406.15</v>
      </c>
      <c r="P7" s="300">
        <v>351.03</v>
      </c>
      <c r="Q7" s="300">
        <v>255.53000000000003</v>
      </c>
      <c r="R7" s="300">
        <v>458.78999999999996</v>
      </c>
      <c r="S7" s="300">
        <v>27.390000000000015</v>
      </c>
      <c r="T7" s="300">
        <v>204.15</v>
      </c>
    </row>
    <row r="8" spans="1:20" ht="14.1" customHeight="1">
      <c r="A8" s="303"/>
      <c r="B8" s="302" t="s">
        <v>354</v>
      </c>
      <c r="C8" s="303"/>
      <c r="D8" s="303"/>
      <c r="E8" s="300">
        <v>0</v>
      </c>
      <c r="F8" s="301">
        <v>0</v>
      </c>
      <c r="G8" s="301">
        <v>0</v>
      </c>
      <c r="H8" s="301">
        <v>0</v>
      </c>
      <c r="I8" s="301">
        <v>0</v>
      </c>
      <c r="J8" s="301">
        <v>0</v>
      </c>
      <c r="K8" s="301">
        <v>0</v>
      </c>
      <c r="L8" s="301">
        <v>0</v>
      </c>
      <c r="M8" s="301">
        <v>0</v>
      </c>
      <c r="N8" s="301">
        <v>0</v>
      </c>
      <c r="O8" s="301">
        <v>0</v>
      </c>
      <c r="P8" s="301">
        <v>0</v>
      </c>
      <c r="Q8" s="301">
        <v>0</v>
      </c>
      <c r="R8" s="301">
        <v>0</v>
      </c>
      <c r="S8" s="301">
        <v>0</v>
      </c>
      <c r="T8" s="301">
        <v>0</v>
      </c>
    </row>
    <row r="9" spans="1:20" ht="14.1" customHeight="1">
      <c r="A9" s="304" t="s">
        <v>35</v>
      </c>
      <c r="B9" s="292" t="s">
        <v>259</v>
      </c>
      <c r="C9" s="304" t="s">
        <v>241</v>
      </c>
      <c r="D9" s="304">
        <f>D10</f>
        <v>3177.61</v>
      </c>
      <c r="E9" s="301">
        <f>E10</f>
        <v>-910.22000000000071</v>
      </c>
      <c r="F9" s="301">
        <v>2267.3899999999994</v>
      </c>
      <c r="G9" s="301">
        <v>353.79999999999995</v>
      </c>
      <c r="H9" s="301">
        <v>313.81000000000006</v>
      </c>
      <c r="I9" s="301">
        <v>276.56</v>
      </c>
      <c r="J9" s="301">
        <v>151.22999999999999</v>
      </c>
      <c r="K9" s="301">
        <v>160.12999999999997</v>
      </c>
      <c r="L9" s="301">
        <v>21.259999999999991</v>
      </c>
      <c r="M9" s="301">
        <v>122.19000000000003</v>
      </c>
      <c r="N9" s="301">
        <v>168.91</v>
      </c>
      <c r="O9" s="301">
        <v>247.56</v>
      </c>
      <c r="P9" s="301">
        <v>3.019999999999996</v>
      </c>
      <c r="Q9" s="301">
        <v>36.349999999999994</v>
      </c>
      <c r="R9" s="301">
        <v>281.27</v>
      </c>
      <c r="S9" s="301">
        <v>6.2200000000000273</v>
      </c>
      <c r="T9" s="301">
        <v>125.08</v>
      </c>
    </row>
    <row r="10" spans="1:20" ht="14.1" customHeight="1">
      <c r="A10" s="303"/>
      <c r="B10" s="302" t="s">
        <v>260</v>
      </c>
      <c r="C10" s="303" t="s">
        <v>242</v>
      </c>
      <c r="D10" s="303">
        <v>3177.61</v>
      </c>
      <c r="E10" s="301">
        <v>-910.22000000000071</v>
      </c>
      <c r="F10" s="301">
        <v>2267.3899999999994</v>
      </c>
      <c r="G10" s="301">
        <v>353.79999999999995</v>
      </c>
      <c r="H10" s="301">
        <v>313.81000000000006</v>
      </c>
      <c r="I10" s="301">
        <v>276.56</v>
      </c>
      <c r="J10" s="301">
        <v>151.22999999999999</v>
      </c>
      <c r="K10" s="301">
        <v>160.12999999999997</v>
      </c>
      <c r="L10" s="301">
        <v>21.259999999999991</v>
      </c>
      <c r="M10" s="301">
        <v>122.19000000000003</v>
      </c>
      <c r="N10" s="301">
        <v>168.91</v>
      </c>
      <c r="O10" s="301">
        <v>247.56</v>
      </c>
      <c r="P10" s="301">
        <v>3.019999999999996</v>
      </c>
      <c r="Q10" s="301">
        <v>36.349999999999994</v>
      </c>
      <c r="R10" s="301">
        <v>281.27</v>
      </c>
      <c r="S10" s="301">
        <v>6.2200000000000273</v>
      </c>
      <c r="T10" s="301">
        <v>125.08</v>
      </c>
    </row>
    <row r="11" spans="1:20" ht="14.1" customHeight="1">
      <c r="A11" s="304" t="s">
        <v>36</v>
      </c>
      <c r="B11" s="305" t="s">
        <v>261</v>
      </c>
      <c r="C11" s="304" t="s">
        <v>213</v>
      </c>
      <c r="D11" s="304"/>
      <c r="E11" s="301">
        <v>31.859999999999985</v>
      </c>
      <c r="F11" s="301">
        <v>31.859999999999985</v>
      </c>
      <c r="G11" s="301">
        <v>4.8600000000000003</v>
      </c>
      <c r="H11" s="301">
        <v>0.61</v>
      </c>
      <c r="I11" s="301">
        <v>2.5900000000000003</v>
      </c>
      <c r="J11" s="301">
        <v>1.3199999999999998</v>
      </c>
      <c r="K11" s="301">
        <v>0.39</v>
      </c>
      <c r="L11" s="301">
        <v>1.7900000000000009</v>
      </c>
      <c r="M11" s="301">
        <v>1.6</v>
      </c>
      <c r="N11" s="301">
        <v>0.25</v>
      </c>
      <c r="O11" s="301">
        <v>1.3</v>
      </c>
      <c r="P11" s="301">
        <v>4.7300000000000004</v>
      </c>
      <c r="Q11" s="301">
        <v>2.0900000000000003</v>
      </c>
      <c r="R11" s="301">
        <v>0.45</v>
      </c>
      <c r="S11" s="301">
        <v>8.7299999999999898</v>
      </c>
      <c r="T11" s="301">
        <v>1.1499999999999999</v>
      </c>
    </row>
    <row r="12" spans="1:20" ht="14.1" customHeight="1">
      <c r="A12" s="304" t="s">
        <v>37</v>
      </c>
      <c r="B12" s="292" t="s">
        <v>262</v>
      </c>
      <c r="C12" s="304" t="s">
        <v>206</v>
      </c>
      <c r="D12" s="304">
        <v>1583.35</v>
      </c>
      <c r="E12" s="301">
        <v>-234.96000000000004</v>
      </c>
      <c r="F12" s="301">
        <v>1348.3899999999999</v>
      </c>
      <c r="G12" s="301">
        <v>65.990000000000009</v>
      </c>
      <c r="H12" s="301">
        <v>92.36</v>
      </c>
      <c r="I12" s="301">
        <v>41.18</v>
      </c>
      <c r="J12" s="301">
        <v>179.54999999999998</v>
      </c>
      <c r="K12" s="301">
        <v>54.35</v>
      </c>
      <c r="L12" s="301">
        <v>68.22</v>
      </c>
      <c r="M12" s="301">
        <v>74.649999999999991</v>
      </c>
      <c r="N12" s="301">
        <v>140.69</v>
      </c>
      <c r="O12" s="301">
        <v>81.62</v>
      </c>
      <c r="P12" s="301">
        <v>284.16999999999996</v>
      </c>
      <c r="Q12" s="301">
        <v>135.33000000000001</v>
      </c>
      <c r="R12" s="301">
        <v>97.199999999999989</v>
      </c>
      <c r="S12" s="301">
        <v>4.1899999999999977</v>
      </c>
      <c r="T12" s="301">
        <v>28.89</v>
      </c>
    </row>
    <row r="13" spans="1:20" ht="12.75" hidden="1" customHeight="1">
      <c r="A13" s="304"/>
      <c r="B13" s="292" t="s">
        <v>263</v>
      </c>
      <c r="C13" s="304" t="s">
        <v>243</v>
      </c>
      <c r="D13" s="304"/>
      <c r="E13" s="301">
        <v>0</v>
      </c>
      <c r="F13" s="301">
        <v>0</v>
      </c>
      <c r="G13" s="301">
        <v>0</v>
      </c>
      <c r="H13" s="301">
        <v>0</v>
      </c>
      <c r="I13" s="301">
        <v>0</v>
      </c>
      <c r="J13" s="301">
        <v>0</v>
      </c>
      <c r="K13" s="301">
        <v>0</v>
      </c>
      <c r="L13" s="301">
        <v>0</v>
      </c>
      <c r="M13" s="301">
        <v>0</v>
      </c>
      <c r="N13" s="301">
        <v>0</v>
      </c>
      <c r="O13" s="301">
        <v>0</v>
      </c>
      <c r="P13" s="301">
        <v>0</v>
      </c>
      <c r="Q13" s="301">
        <v>0</v>
      </c>
      <c r="R13" s="301">
        <v>0</v>
      </c>
      <c r="S13" s="301">
        <v>0</v>
      </c>
      <c r="T13" s="301">
        <v>0</v>
      </c>
    </row>
    <row r="14" spans="1:20" ht="12.75" hidden="1" customHeight="1">
      <c r="A14" s="304"/>
      <c r="B14" s="292" t="s">
        <v>264</v>
      </c>
      <c r="C14" s="304" t="s">
        <v>244</v>
      </c>
      <c r="D14" s="304"/>
      <c r="E14" s="301">
        <v>0</v>
      </c>
      <c r="F14" s="301">
        <v>0</v>
      </c>
      <c r="G14" s="301">
        <v>0</v>
      </c>
      <c r="H14" s="301">
        <v>0</v>
      </c>
      <c r="I14" s="301">
        <v>0</v>
      </c>
      <c r="J14" s="301">
        <v>0</v>
      </c>
      <c r="K14" s="301">
        <v>0</v>
      </c>
      <c r="L14" s="301">
        <v>0</v>
      </c>
      <c r="M14" s="301">
        <v>0</v>
      </c>
      <c r="N14" s="301">
        <v>0</v>
      </c>
      <c r="O14" s="301">
        <v>0</v>
      </c>
      <c r="P14" s="301">
        <v>0</v>
      </c>
      <c r="Q14" s="301">
        <v>0</v>
      </c>
      <c r="R14" s="301">
        <v>0</v>
      </c>
      <c r="S14" s="301">
        <v>0</v>
      </c>
      <c r="T14" s="301">
        <v>0</v>
      </c>
    </row>
    <row r="15" spans="1:20" ht="12.75" hidden="1" customHeight="1">
      <c r="A15" s="304"/>
      <c r="B15" s="292" t="s">
        <v>265</v>
      </c>
      <c r="C15" s="304" t="s">
        <v>246</v>
      </c>
      <c r="D15" s="304"/>
      <c r="E15" s="301">
        <v>0</v>
      </c>
      <c r="F15" s="301">
        <v>0</v>
      </c>
      <c r="G15" s="301">
        <v>0</v>
      </c>
      <c r="H15" s="301">
        <v>0</v>
      </c>
      <c r="I15" s="301">
        <v>0</v>
      </c>
      <c r="J15" s="301">
        <v>0</v>
      </c>
      <c r="K15" s="301">
        <v>0</v>
      </c>
      <c r="L15" s="301">
        <v>0</v>
      </c>
      <c r="M15" s="301">
        <v>0</v>
      </c>
      <c r="N15" s="301">
        <v>0</v>
      </c>
      <c r="O15" s="301">
        <v>0</v>
      </c>
      <c r="P15" s="301">
        <v>0</v>
      </c>
      <c r="Q15" s="301">
        <v>0</v>
      </c>
      <c r="R15" s="301">
        <v>0</v>
      </c>
      <c r="S15" s="301">
        <v>0</v>
      </c>
      <c r="T15" s="301">
        <v>0</v>
      </c>
    </row>
    <row r="16" spans="1:20" ht="25.5" hidden="1" customHeight="1">
      <c r="A16" s="303"/>
      <c r="B16" s="302" t="s">
        <v>355</v>
      </c>
      <c r="C16" s="303" t="s">
        <v>360</v>
      </c>
      <c r="D16" s="303"/>
      <c r="E16" s="301">
        <v>0</v>
      </c>
      <c r="F16" s="301">
        <v>0</v>
      </c>
      <c r="G16" s="301">
        <v>0</v>
      </c>
      <c r="H16" s="301">
        <v>0</v>
      </c>
      <c r="I16" s="301">
        <v>0</v>
      </c>
      <c r="J16" s="301">
        <v>0</v>
      </c>
      <c r="K16" s="301">
        <v>0</v>
      </c>
      <c r="L16" s="301">
        <v>0</v>
      </c>
      <c r="M16" s="301">
        <v>0</v>
      </c>
      <c r="N16" s="301">
        <v>0</v>
      </c>
      <c r="O16" s="301">
        <v>0</v>
      </c>
      <c r="P16" s="301">
        <v>0</v>
      </c>
      <c r="Q16" s="301">
        <v>0</v>
      </c>
      <c r="R16" s="301">
        <v>0</v>
      </c>
      <c r="S16" s="301">
        <v>0</v>
      </c>
      <c r="T16" s="301">
        <v>0</v>
      </c>
    </row>
    <row r="17" spans="1:20" ht="14.1" customHeight="1">
      <c r="A17" s="304" t="s">
        <v>38</v>
      </c>
      <c r="B17" s="292" t="s">
        <v>266</v>
      </c>
      <c r="C17" s="304" t="s">
        <v>236</v>
      </c>
      <c r="D17" s="304"/>
      <c r="E17" s="301">
        <v>648.49</v>
      </c>
      <c r="F17" s="301">
        <v>648.49</v>
      </c>
      <c r="G17" s="301">
        <v>71.08</v>
      </c>
      <c r="H17" s="301">
        <v>76.88000000000001</v>
      </c>
      <c r="I17" s="301">
        <v>45</v>
      </c>
      <c r="J17" s="301">
        <v>34.72</v>
      </c>
      <c r="K17" s="301">
        <v>65.75</v>
      </c>
      <c r="L17" s="301">
        <v>40.619999999999997</v>
      </c>
      <c r="M17" s="301">
        <v>50.7</v>
      </c>
      <c r="N17" s="301">
        <v>44.65</v>
      </c>
      <c r="O17" s="301">
        <v>40.58</v>
      </c>
      <c r="P17" s="301">
        <v>44.95</v>
      </c>
      <c r="Q17" s="301">
        <v>42.56</v>
      </c>
      <c r="R17" s="301">
        <v>66.37</v>
      </c>
      <c r="S17" s="301">
        <v>8.25</v>
      </c>
      <c r="T17" s="301">
        <v>16.380000000000003</v>
      </c>
    </row>
    <row r="18" spans="1:20" ht="12.75" hidden="1" customHeight="1">
      <c r="A18" s="304"/>
      <c r="B18" s="292" t="s">
        <v>267</v>
      </c>
      <c r="C18" s="304" t="s">
        <v>248</v>
      </c>
      <c r="D18" s="304"/>
      <c r="E18" s="301">
        <v>0</v>
      </c>
      <c r="F18" s="301">
        <v>0</v>
      </c>
      <c r="G18" s="301">
        <v>0</v>
      </c>
      <c r="H18" s="301">
        <v>0</v>
      </c>
      <c r="I18" s="301">
        <v>0</v>
      </c>
      <c r="J18" s="301">
        <v>0</v>
      </c>
      <c r="K18" s="301">
        <v>0</v>
      </c>
      <c r="L18" s="301">
        <v>0</v>
      </c>
      <c r="M18" s="301">
        <v>0</v>
      </c>
      <c r="N18" s="301">
        <v>0</v>
      </c>
      <c r="O18" s="301">
        <v>0</v>
      </c>
      <c r="P18" s="301">
        <v>0</v>
      </c>
      <c r="Q18" s="301">
        <v>0</v>
      </c>
      <c r="R18" s="301">
        <v>0</v>
      </c>
      <c r="S18" s="301">
        <v>0</v>
      </c>
      <c r="T18" s="301">
        <v>0</v>
      </c>
    </row>
    <row r="19" spans="1:20" ht="14.1" customHeight="1">
      <c r="A19" s="304" t="s">
        <v>39</v>
      </c>
      <c r="B19" s="292" t="s">
        <v>268</v>
      </c>
      <c r="C19" s="304" t="s">
        <v>208</v>
      </c>
      <c r="D19" s="304"/>
      <c r="E19" s="301">
        <v>402.56000000000012</v>
      </c>
      <c r="F19" s="301">
        <v>402.56000000000012</v>
      </c>
      <c r="G19" s="301">
        <v>28.34</v>
      </c>
      <c r="H19" s="301">
        <v>7.5600000000000005</v>
      </c>
      <c r="I19" s="301">
        <v>27.49</v>
      </c>
      <c r="J19" s="301">
        <v>24.799999999999997</v>
      </c>
      <c r="K19" s="301">
        <v>14.82</v>
      </c>
      <c r="L19" s="301">
        <v>37.480000000000004</v>
      </c>
      <c r="M19" s="301">
        <v>77.599999999999994</v>
      </c>
      <c r="N19" s="301">
        <v>49.87</v>
      </c>
      <c r="O19" s="301">
        <v>35.090000000000003</v>
      </c>
      <c r="P19" s="301">
        <v>14.16</v>
      </c>
      <c r="Q19" s="301">
        <v>39.200000000000003</v>
      </c>
      <c r="R19" s="301">
        <v>13.5</v>
      </c>
      <c r="S19" s="301">
        <v>0</v>
      </c>
      <c r="T19" s="301">
        <v>32.65</v>
      </c>
    </row>
    <row r="20" spans="1:20" ht="14.1" customHeight="1">
      <c r="A20" s="418" t="s">
        <v>144</v>
      </c>
      <c r="B20" s="291" t="s">
        <v>310</v>
      </c>
      <c r="C20" s="418" t="s">
        <v>209</v>
      </c>
      <c r="D20" s="418">
        <v>3552.35</v>
      </c>
      <c r="E20" s="300">
        <v>1207.5300000000002</v>
      </c>
      <c r="F20" s="300">
        <v>4759.88</v>
      </c>
      <c r="G20" s="300">
        <v>474.64</v>
      </c>
      <c r="H20" s="300">
        <v>529.82000000000005</v>
      </c>
      <c r="I20" s="300">
        <v>179.69</v>
      </c>
      <c r="J20" s="300">
        <v>228.82</v>
      </c>
      <c r="K20" s="300">
        <v>311.64</v>
      </c>
      <c r="L20" s="300">
        <v>441.06</v>
      </c>
      <c r="M20" s="300">
        <v>184.54</v>
      </c>
      <c r="N20" s="300">
        <v>240.37</v>
      </c>
      <c r="O20" s="300">
        <v>286.79000000000008</v>
      </c>
      <c r="P20" s="300">
        <v>205.37</v>
      </c>
      <c r="Q20" s="300">
        <v>206.58999999999997</v>
      </c>
      <c r="R20" s="300">
        <v>320.52999999999997</v>
      </c>
      <c r="S20" s="300">
        <v>874.49</v>
      </c>
      <c r="T20" s="300">
        <v>275.52999999999997</v>
      </c>
    </row>
    <row r="21" spans="1:20" ht="14.1" customHeight="1">
      <c r="A21" s="303"/>
      <c r="B21" s="302" t="s">
        <v>354</v>
      </c>
      <c r="C21" s="303"/>
      <c r="D21" s="303"/>
      <c r="E21" s="300">
        <v>0</v>
      </c>
      <c r="F21" s="301">
        <v>0</v>
      </c>
      <c r="G21" s="301">
        <v>0</v>
      </c>
      <c r="H21" s="301">
        <v>0</v>
      </c>
      <c r="I21" s="301">
        <v>0</v>
      </c>
      <c r="J21" s="301">
        <v>0</v>
      </c>
      <c r="K21" s="301">
        <v>0</v>
      </c>
      <c r="L21" s="301">
        <v>0</v>
      </c>
      <c r="M21" s="301">
        <v>0</v>
      </c>
      <c r="N21" s="301">
        <v>0</v>
      </c>
      <c r="O21" s="301">
        <v>0</v>
      </c>
      <c r="P21" s="301">
        <v>0</v>
      </c>
      <c r="Q21" s="301">
        <v>0</v>
      </c>
      <c r="R21" s="301">
        <v>0</v>
      </c>
      <c r="S21" s="301">
        <v>0</v>
      </c>
      <c r="T21" s="301">
        <v>0</v>
      </c>
    </row>
    <row r="22" spans="1:20" ht="14.1" customHeight="1">
      <c r="A22" s="304" t="s">
        <v>40</v>
      </c>
      <c r="B22" s="292" t="s">
        <v>269</v>
      </c>
      <c r="C22" s="304" t="s">
        <v>218</v>
      </c>
      <c r="D22" s="304">
        <v>13.47</v>
      </c>
      <c r="E22" s="301">
        <v>35.42</v>
      </c>
      <c r="F22" s="301">
        <v>48.89</v>
      </c>
      <c r="G22" s="301">
        <v>4.5199999999999996</v>
      </c>
      <c r="H22" s="301">
        <v>0</v>
      </c>
      <c r="I22" s="301">
        <v>2</v>
      </c>
      <c r="J22" s="301">
        <v>0</v>
      </c>
      <c r="K22" s="301">
        <v>15</v>
      </c>
      <c r="L22" s="301">
        <v>0</v>
      </c>
      <c r="M22" s="301">
        <v>4</v>
      </c>
      <c r="N22" s="301">
        <v>0</v>
      </c>
      <c r="O22" s="301">
        <v>0</v>
      </c>
      <c r="P22" s="301">
        <v>5</v>
      </c>
      <c r="Q22" s="301">
        <v>11.4</v>
      </c>
      <c r="R22" s="301">
        <v>6.72</v>
      </c>
      <c r="S22" s="301">
        <v>0</v>
      </c>
      <c r="T22" s="301">
        <v>0.25</v>
      </c>
    </row>
    <row r="23" spans="1:20" ht="14.1" customHeight="1">
      <c r="A23" s="304" t="s">
        <v>41</v>
      </c>
      <c r="B23" s="292" t="s">
        <v>270</v>
      </c>
      <c r="C23" s="304" t="s">
        <v>219</v>
      </c>
      <c r="D23" s="304">
        <v>16.89</v>
      </c>
      <c r="E23" s="301">
        <v>-0.17000000000000171</v>
      </c>
      <c r="F23" s="301">
        <v>16.72</v>
      </c>
      <c r="G23" s="301">
        <v>0.26</v>
      </c>
      <c r="H23" s="301">
        <v>13.39</v>
      </c>
      <c r="I23" s="301">
        <v>0.22999999999999998</v>
      </c>
      <c r="J23" s="301">
        <v>0.18</v>
      </c>
      <c r="K23" s="301">
        <v>0.2</v>
      </c>
      <c r="L23" s="301">
        <v>0.25</v>
      </c>
      <c r="M23" s="301">
        <v>0.23</v>
      </c>
      <c r="N23" s="301">
        <v>0.17</v>
      </c>
      <c r="O23" s="301">
        <v>0.19</v>
      </c>
      <c r="P23" s="301">
        <v>0.3</v>
      </c>
      <c r="Q23" s="301">
        <v>0</v>
      </c>
      <c r="R23" s="301">
        <v>0.28999999999999998</v>
      </c>
      <c r="S23" s="301">
        <v>0.18</v>
      </c>
      <c r="T23" s="301">
        <v>0.85000000000000009</v>
      </c>
    </row>
    <row r="24" spans="1:20" ht="14.1" customHeight="1">
      <c r="A24" s="304" t="s">
        <v>42</v>
      </c>
      <c r="B24" s="292" t="s">
        <v>271</v>
      </c>
      <c r="C24" s="304" t="s">
        <v>197</v>
      </c>
      <c r="D24" s="304"/>
      <c r="E24" s="301">
        <v>0</v>
      </c>
      <c r="F24" s="301">
        <v>0</v>
      </c>
      <c r="G24" s="301">
        <v>0</v>
      </c>
      <c r="H24" s="301">
        <v>0</v>
      </c>
      <c r="I24" s="301">
        <v>0</v>
      </c>
      <c r="J24" s="301">
        <v>0</v>
      </c>
      <c r="K24" s="301">
        <v>0</v>
      </c>
      <c r="L24" s="301">
        <v>0</v>
      </c>
      <c r="M24" s="301">
        <v>0</v>
      </c>
      <c r="N24" s="301">
        <v>0</v>
      </c>
      <c r="O24" s="301">
        <v>0</v>
      </c>
      <c r="P24" s="301">
        <v>0</v>
      </c>
      <c r="Q24" s="301">
        <v>0</v>
      </c>
      <c r="R24" s="301">
        <v>0</v>
      </c>
      <c r="S24" s="301">
        <v>0</v>
      </c>
      <c r="T24" s="301">
        <v>0</v>
      </c>
    </row>
    <row r="25" spans="1:20" ht="14.1" customHeight="1">
      <c r="A25" s="304" t="s">
        <v>43</v>
      </c>
      <c r="B25" s="292" t="s">
        <v>272</v>
      </c>
      <c r="C25" s="304" t="s">
        <v>249</v>
      </c>
      <c r="D25" s="304">
        <v>136.19999999999999</v>
      </c>
      <c r="E25" s="301">
        <v>5.75</v>
      </c>
      <c r="F25" s="301">
        <v>141.94999999999999</v>
      </c>
      <c r="G25" s="301">
        <v>19.500000000000004</v>
      </c>
      <c r="H25" s="301">
        <v>72.25</v>
      </c>
      <c r="I25" s="301">
        <v>0</v>
      </c>
      <c r="J25" s="301">
        <v>0</v>
      </c>
      <c r="K25" s="301">
        <v>0</v>
      </c>
      <c r="L25" s="301">
        <v>0</v>
      </c>
      <c r="M25" s="301">
        <v>0</v>
      </c>
      <c r="N25" s="301">
        <v>0</v>
      </c>
      <c r="O25" s="301">
        <v>34.97</v>
      </c>
      <c r="P25" s="301">
        <v>0</v>
      </c>
      <c r="Q25" s="301">
        <v>0</v>
      </c>
      <c r="R25" s="301">
        <v>0</v>
      </c>
      <c r="S25" s="301">
        <v>0</v>
      </c>
      <c r="T25" s="301">
        <v>15.23</v>
      </c>
    </row>
    <row r="26" spans="1:20" ht="14.1" customHeight="1">
      <c r="A26" s="304" t="s">
        <v>44</v>
      </c>
      <c r="B26" s="292" t="s">
        <v>348</v>
      </c>
      <c r="C26" s="304" t="s">
        <v>250</v>
      </c>
      <c r="D26" s="304">
        <v>63.01</v>
      </c>
      <c r="E26" s="301">
        <v>117.05000000000001</v>
      </c>
      <c r="F26" s="301">
        <v>180.06</v>
      </c>
      <c r="G26" s="301">
        <v>11.840000000000002</v>
      </c>
      <c r="H26" s="301">
        <v>9.92</v>
      </c>
      <c r="I26" s="301">
        <v>0.71</v>
      </c>
      <c r="J26" s="301">
        <v>0.27</v>
      </c>
      <c r="K26" s="301">
        <v>44.08</v>
      </c>
      <c r="L26" s="301">
        <v>1.3</v>
      </c>
      <c r="M26" s="301">
        <v>9.2199999999999989</v>
      </c>
      <c r="N26" s="301">
        <v>6.53</v>
      </c>
      <c r="O26" s="301">
        <v>0</v>
      </c>
      <c r="P26" s="301">
        <v>7.54</v>
      </c>
      <c r="Q26" s="301">
        <v>24.29</v>
      </c>
      <c r="R26" s="301">
        <v>19.09</v>
      </c>
      <c r="S26" s="301">
        <v>44.449999999999996</v>
      </c>
      <c r="T26" s="301">
        <v>0.82000000000000006</v>
      </c>
    </row>
    <row r="27" spans="1:20" ht="14.1" customHeight="1">
      <c r="A27" s="304" t="s">
        <v>45</v>
      </c>
      <c r="B27" s="292" t="s">
        <v>274</v>
      </c>
      <c r="C27" s="304" t="s">
        <v>198</v>
      </c>
      <c r="D27" s="304">
        <v>37.590000000000003</v>
      </c>
      <c r="E27" s="301">
        <v>153.99</v>
      </c>
      <c r="F27" s="301">
        <v>191.58</v>
      </c>
      <c r="G27" s="301">
        <v>65.19</v>
      </c>
      <c r="H27" s="301">
        <v>30.08</v>
      </c>
      <c r="I27" s="301">
        <v>0.09</v>
      </c>
      <c r="J27" s="301">
        <v>10.84</v>
      </c>
      <c r="K27" s="301">
        <v>14.09</v>
      </c>
      <c r="L27" s="301">
        <v>3.31</v>
      </c>
      <c r="M27" s="301">
        <v>5.4</v>
      </c>
      <c r="N27" s="301">
        <v>0.36</v>
      </c>
      <c r="O27" s="301">
        <v>6.55</v>
      </c>
      <c r="P27" s="301">
        <v>5.89</v>
      </c>
      <c r="Q27" s="301">
        <v>32.049999999999997</v>
      </c>
      <c r="R27" s="301">
        <v>4.83</v>
      </c>
      <c r="S27" s="301">
        <v>4.03</v>
      </c>
      <c r="T27" s="301">
        <v>8.870000000000001</v>
      </c>
    </row>
    <row r="28" spans="1:20" ht="14.1" customHeight="1">
      <c r="A28" s="304" t="s">
        <v>222</v>
      </c>
      <c r="B28" s="306" t="s">
        <v>349</v>
      </c>
      <c r="C28" s="304" t="s">
        <v>199</v>
      </c>
      <c r="D28" s="304"/>
      <c r="E28" s="301">
        <v>0</v>
      </c>
      <c r="F28" s="301">
        <v>0</v>
      </c>
      <c r="G28" s="301">
        <v>0</v>
      </c>
      <c r="H28" s="301">
        <v>0</v>
      </c>
      <c r="I28" s="301">
        <v>0</v>
      </c>
      <c r="J28" s="301">
        <v>0</v>
      </c>
      <c r="K28" s="301">
        <v>0</v>
      </c>
      <c r="L28" s="301">
        <v>0</v>
      </c>
      <c r="M28" s="301">
        <v>0</v>
      </c>
      <c r="N28" s="301">
        <v>0</v>
      </c>
      <c r="O28" s="301">
        <v>0</v>
      </c>
      <c r="P28" s="301">
        <v>0</v>
      </c>
      <c r="Q28" s="301">
        <v>0</v>
      </c>
      <c r="R28" s="301">
        <v>0</v>
      </c>
      <c r="S28" s="301">
        <v>0</v>
      </c>
      <c r="T28" s="301">
        <v>0</v>
      </c>
    </row>
    <row r="29" spans="1:20" ht="14.1" customHeight="1">
      <c r="A29" s="304" t="s">
        <v>223</v>
      </c>
      <c r="B29" s="306" t="s">
        <v>295</v>
      </c>
      <c r="C29" s="304" t="s">
        <v>200</v>
      </c>
      <c r="D29" s="304"/>
      <c r="E29" s="301">
        <v>10.38</v>
      </c>
      <c r="F29" s="301">
        <v>10.38</v>
      </c>
      <c r="G29" s="301">
        <v>0</v>
      </c>
      <c r="H29" s="301">
        <v>0</v>
      </c>
      <c r="I29" s="301">
        <v>0</v>
      </c>
      <c r="J29" s="301">
        <v>0</v>
      </c>
      <c r="K29" s="301">
        <v>0</v>
      </c>
      <c r="L29" s="301">
        <v>0</v>
      </c>
      <c r="M29" s="301">
        <v>0</v>
      </c>
      <c r="N29" s="301">
        <v>0</v>
      </c>
      <c r="O29" s="301">
        <v>0</v>
      </c>
      <c r="P29" s="301">
        <v>0</v>
      </c>
      <c r="Q29" s="301">
        <v>0</v>
      </c>
      <c r="R29" s="301">
        <v>0</v>
      </c>
      <c r="S29" s="301">
        <v>10.38</v>
      </c>
      <c r="T29" s="301">
        <v>0</v>
      </c>
    </row>
    <row r="30" spans="1:20" ht="25.5">
      <c r="A30" s="304" t="s">
        <v>224</v>
      </c>
      <c r="B30" s="306" t="s">
        <v>276</v>
      </c>
      <c r="C30" s="304" t="s">
        <v>237</v>
      </c>
      <c r="D30" s="304">
        <v>1831.14</v>
      </c>
      <c r="E30" s="301">
        <v>410.81999999999948</v>
      </c>
      <c r="F30" s="301">
        <v>2241.9599999999996</v>
      </c>
      <c r="G30" s="301">
        <v>220.21999999999997</v>
      </c>
      <c r="H30" s="301">
        <v>249.82000000000002</v>
      </c>
      <c r="I30" s="301">
        <v>112.02999999999999</v>
      </c>
      <c r="J30" s="301">
        <v>108.7</v>
      </c>
      <c r="K30" s="301">
        <v>111.02</v>
      </c>
      <c r="L30" s="301">
        <v>256.32</v>
      </c>
      <c r="M30" s="301">
        <v>107.15999999999998</v>
      </c>
      <c r="N30" s="301">
        <v>137.88999999999999</v>
      </c>
      <c r="O30" s="301">
        <v>136.95000000000002</v>
      </c>
      <c r="P30" s="301">
        <v>116.07000000000002</v>
      </c>
      <c r="Q30" s="301">
        <v>93.089999999999975</v>
      </c>
      <c r="R30" s="301">
        <v>171.02999999999997</v>
      </c>
      <c r="S30" s="301">
        <v>302.49999999999989</v>
      </c>
      <c r="T30" s="301">
        <v>119.16000000000001</v>
      </c>
    </row>
    <row r="31" spans="1:20" ht="14.1" customHeight="1">
      <c r="A31" s="303"/>
      <c r="B31" s="293" t="s">
        <v>354</v>
      </c>
      <c r="C31" s="303"/>
      <c r="D31" s="303"/>
      <c r="E31" s="301">
        <v>0</v>
      </c>
      <c r="F31" s="301">
        <v>0</v>
      </c>
      <c r="G31" s="301">
        <v>0</v>
      </c>
      <c r="H31" s="301">
        <v>0</v>
      </c>
      <c r="I31" s="301">
        <v>0</v>
      </c>
      <c r="J31" s="301">
        <v>0</v>
      </c>
      <c r="K31" s="301">
        <v>0</v>
      </c>
      <c r="L31" s="301">
        <v>0</v>
      </c>
      <c r="M31" s="301">
        <v>0</v>
      </c>
      <c r="N31" s="301">
        <v>0</v>
      </c>
      <c r="O31" s="301">
        <v>0</v>
      </c>
      <c r="P31" s="301">
        <v>0</v>
      </c>
      <c r="Q31" s="301">
        <v>0</v>
      </c>
      <c r="R31" s="301">
        <v>0</v>
      </c>
      <c r="S31" s="301">
        <v>0</v>
      </c>
      <c r="T31" s="301">
        <v>0</v>
      </c>
    </row>
    <row r="32" spans="1:20" ht="14.1" customHeight="1">
      <c r="A32" s="303"/>
      <c r="B32" s="306" t="s">
        <v>277</v>
      </c>
      <c r="C32" s="304" t="s">
        <v>0</v>
      </c>
      <c r="D32" s="304">
        <v>1204.22</v>
      </c>
      <c r="E32" s="301">
        <v>119.59999999999991</v>
      </c>
      <c r="F32" s="301">
        <v>1323.82</v>
      </c>
      <c r="G32" s="301">
        <v>152.57999999999998</v>
      </c>
      <c r="H32" s="301">
        <v>172.74</v>
      </c>
      <c r="I32" s="301">
        <v>71.13</v>
      </c>
      <c r="J32" s="301">
        <v>73.56</v>
      </c>
      <c r="K32" s="301">
        <v>67.05</v>
      </c>
      <c r="L32" s="301">
        <v>80.97999999999999</v>
      </c>
      <c r="M32" s="301">
        <v>77.699999999999989</v>
      </c>
      <c r="N32" s="301">
        <v>98.309999999999988</v>
      </c>
      <c r="O32" s="301">
        <v>96.86</v>
      </c>
      <c r="P32" s="301">
        <v>71.850000000000009</v>
      </c>
      <c r="Q32" s="301">
        <v>63.85</v>
      </c>
      <c r="R32" s="301">
        <v>117.80000000000001</v>
      </c>
      <c r="S32" s="301">
        <v>110.39999999999998</v>
      </c>
      <c r="T32" s="301">
        <v>69.010000000000005</v>
      </c>
    </row>
    <row r="33" spans="1:20" ht="14.1" customHeight="1">
      <c r="A33" s="303"/>
      <c r="B33" s="306" t="s">
        <v>278</v>
      </c>
      <c r="C33" s="304" t="s">
        <v>1</v>
      </c>
      <c r="D33" s="304">
        <v>321.89999999999998</v>
      </c>
      <c r="E33" s="301">
        <v>3.7799999999999727</v>
      </c>
      <c r="F33" s="301">
        <v>325.67999999999995</v>
      </c>
      <c r="G33" s="301">
        <v>41.06</v>
      </c>
      <c r="H33" s="301">
        <v>29.96</v>
      </c>
      <c r="I33" s="301">
        <v>26.16</v>
      </c>
      <c r="J33" s="301">
        <v>19.149999999999999</v>
      </c>
      <c r="K33" s="301">
        <v>24.2</v>
      </c>
      <c r="L33" s="301">
        <v>20.400000000000002</v>
      </c>
      <c r="M33" s="301">
        <v>12.500000000000002</v>
      </c>
      <c r="N33" s="301">
        <v>21.419999999999998</v>
      </c>
      <c r="O33" s="301">
        <v>25.279999999999998</v>
      </c>
      <c r="P33" s="301">
        <v>24.33</v>
      </c>
      <c r="Q33" s="301">
        <v>16.28</v>
      </c>
      <c r="R33" s="301">
        <v>22.93</v>
      </c>
      <c r="S33" s="301">
        <v>29.28</v>
      </c>
      <c r="T33" s="301">
        <v>12.73</v>
      </c>
    </row>
    <row r="34" spans="1:20" ht="14.1" customHeight="1">
      <c r="A34" s="303"/>
      <c r="B34" s="306" t="s">
        <v>281</v>
      </c>
      <c r="C34" s="304" t="s">
        <v>2</v>
      </c>
      <c r="D34" s="304">
        <v>11.66</v>
      </c>
      <c r="E34" s="301">
        <v>1.1899999999999995</v>
      </c>
      <c r="F34" s="301">
        <v>12.85</v>
      </c>
      <c r="G34" s="301">
        <v>0.97</v>
      </c>
      <c r="H34" s="301">
        <v>0.3</v>
      </c>
      <c r="I34" s="301">
        <v>0.83000000000000007</v>
      </c>
      <c r="J34" s="301">
        <v>1.1100000000000001</v>
      </c>
      <c r="K34" s="301">
        <v>0.86</v>
      </c>
      <c r="L34" s="301">
        <v>0.61</v>
      </c>
      <c r="M34" s="301">
        <v>0.27</v>
      </c>
      <c r="N34" s="301">
        <v>0.86</v>
      </c>
      <c r="O34" s="301">
        <v>1.5999999999999999</v>
      </c>
      <c r="P34" s="301">
        <v>0.48</v>
      </c>
      <c r="Q34" s="301">
        <v>0.44</v>
      </c>
      <c r="R34" s="301">
        <v>0.62</v>
      </c>
      <c r="S34" s="301">
        <v>0.62</v>
      </c>
      <c r="T34" s="301">
        <v>3.28</v>
      </c>
    </row>
    <row r="35" spans="1:20" ht="14.1" customHeight="1">
      <c r="A35" s="303"/>
      <c r="B35" s="306" t="s">
        <v>282</v>
      </c>
      <c r="C35" s="304" t="s">
        <v>3</v>
      </c>
      <c r="D35" s="304">
        <v>6.19</v>
      </c>
      <c r="E35" s="301">
        <v>0.47999999999999954</v>
      </c>
      <c r="F35" s="301">
        <v>6.67</v>
      </c>
      <c r="G35" s="301">
        <v>0.16</v>
      </c>
      <c r="H35" s="301">
        <v>3.16</v>
      </c>
      <c r="I35" s="301">
        <v>0.16</v>
      </c>
      <c r="J35" s="301">
        <v>0.32</v>
      </c>
      <c r="K35" s="301">
        <v>0.21</v>
      </c>
      <c r="L35" s="301">
        <v>0.39</v>
      </c>
      <c r="M35" s="301">
        <v>0.13</v>
      </c>
      <c r="N35" s="301">
        <v>0.34</v>
      </c>
      <c r="O35" s="301">
        <v>0.19</v>
      </c>
      <c r="P35" s="301">
        <v>0.22</v>
      </c>
      <c r="Q35" s="301">
        <v>0.2</v>
      </c>
      <c r="R35" s="301">
        <v>0.39</v>
      </c>
      <c r="S35" s="301">
        <v>0.2</v>
      </c>
      <c r="T35" s="301">
        <v>0.6</v>
      </c>
    </row>
    <row r="36" spans="1:20" ht="14.1" customHeight="1">
      <c r="A36" s="303"/>
      <c r="B36" s="306" t="s">
        <v>283</v>
      </c>
      <c r="C36" s="304" t="s">
        <v>4</v>
      </c>
      <c r="D36" s="304">
        <v>54.56</v>
      </c>
      <c r="E36" s="301">
        <v>0.39999999999999858</v>
      </c>
      <c r="F36" s="301">
        <v>54.96</v>
      </c>
      <c r="G36" s="301">
        <v>3.26</v>
      </c>
      <c r="H36" s="301">
        <v>4.87</v>
      </c>
      <c r="I36" s="301">
        <v>2.96</v>
      </c>
      <c r="J36" s="301">
        <v>1.9</v>
      </c>
      <c r="K36" s="301">
        <v>2.7800000000000002</v>
      </c>
      <c r="L36" s="301">
        <v>2.37</v>
      </c>
      <c r="M36" s="301">
        <v>3.61</v>
      </c>
      <c r="N36" s="301">
        <v>2.9800000000000004</v>
      </c>
      <c r="O36" s="301">
        <v>2.5099999999999998</v>
      </c>
      <c r="P36" s="301">
        <v>9.2900000000000009</v>
      </c>
      <c r="Q36" s="301">
        <v>1.58</v>
      </c>
      <c r="R36" s="301">
        <v>7.3199999999999994</v>
      </c>
      <c r="S36" s="301">
        <v>3.33</v>
      </c>
      <c r="T36" s="301">
        <v>6.2</v>
      </c>
    </row>
    <row r="37" spans="1:20" ht="14.1" customHeight="1">
      <c r="A37" s="303"/>
      <c r="B37" s="306" t="s">
        <v>284</v>
      </c>
      <c r="C37" s="304" t="s">
        <v>5</v>
      </c>
      <c r="D37" s="304">
        <v>24.03</v>
      </c>
      <c r="E37" s="301">
        <v>137.99999999999997</v>
      </c>
      <c r="F37" s="301">
        <v>162.02999999999997</v>
      </c>
      <c r="G37" s="301">
        <v>2.62</v>
      </c>
      <c r="H37" s="301">
        <v>7.8999999999999995</v>
      </c>
      <c r="I37" s="301">
        <v>1.81</v>
      </c>
      <c r="J37" s="301">
        <v>1.32</v>
      </c>
      <c r="K37" s="301">
        <v>1.5</v>
      </c>
      <c r="L37" s="301">
        <v>0.76</v>
      </c>
      <c r="M37" s="301">
        <v>2.1800000000000002</v>
      </c>
      <c r="N37" s="301">
        <v>1.29</v>
      </c>
      <c r="O37" s="301">
        <v>2.15</v>
      </c>
      <c r="P37" s="301">
        <v>0.2</v>
      </c>
      <c r="Q37" s="301">
        <v>1.21</v>
      </c>
      <c r="R37" s="301">
        <v>2.25</v>
      </c>
      <c r="S37" s="301">
        <v>131.34</v>
      </c>
      <c r="T37" s="301">
        <v>5.5</v>
      </c>
    </row>
    <row r="38" spans="1:20" ht="14.1" customHeight="1">
      <c r="A38" s="301"/>
      <c r="B38" s="292" t="s">
        <v>279</v>
      </c>
      <c r="C38" s="304" t="s">
        <v>214</v>
      </c>
      <c r="D38" s="304">
        <v>6.36</v>
      </c>
      <c r="E38" s="301">
        <v>-0.20999999999999908</v>
      </c>
      <c r="F38" s="301">
        <v>6.1500000000000012</v>
      </c>
      <c r="G38" s="301">
        <v>0.43999999999999995</v>
      </c>
      <c r="H38" s="301">
        <v>1.54</v>
      </c>
      <c r="I38" s="301">
        <v>0.8</v>
      </c>
      <c r="J38" s="301">
        <v>0.22</v>
      </c>
      <c r="K38" s="301">
        <v>0.38</v>
      </c>
      <c r="L38" s="301">
        <v>0.35</v>
      </c>
      <c r="M38" s="301">
        <v>0.21</v>
      </c>
      <c r="N38" s="301">
        <v>0.24</v>
      </c>
      <c r="O38" s="301">
        <v>0.22</v>
      </c>
      <c r="P38" s="301">
        <v>0.27</v>
      </c>
      <c r="Q38" s="301">
        <v>0.32</v>
      </c>
      <c r="R38" s="301">
        <v>0.32</v>
      </c>
      <c r="S38" s="301">
        <v>0.4</v>
      </c>
      <c r="T38" s="301">
        <v>0.44</v>
      </c>
    </row>
    <row r="39" spans="1:20" ht="14.1" customHeight="1">
      <c r="A39" s="301"/>
      <c r="B39" s="292" t="s">
        <v>350</v>
      </c>
      <c r="C39" s="304" t="s">
        <v>215</v>
      </c>
      <c r="D39" s="304">
        <v>0.54</v>
      </c>
      <c r="E39" s="301">
        <v>0</v>
      </c>
      <c r="F39" s="301">
        <v>0.54</v>
      </c>
      <c r="G39" s="301">
        <v>0.06</v>
      </c>
      <c r="H39" s="301">
        <v>0</v>
      </c>
      <c r="I39" s="301">
        <v>0.04</v>
      </c>
      <c r="J39" s="301">
        <v>0.01</v>
      </c>
      <c r="K39" s="301">
        <v>0.02</v>
      </c>
      <c r="L39" s="301">
        <v>0.05</v>
      </c>
      <c r="M39" s="301">
        <v>0.04</v>
      </c>
      <c r="N39" s="301">
        <v>0</v>
      </c>
      <c r="O39" s="301">
        <v>0</v>
      </c>
      <c r="P39" s="301">
        <v>0.02</v>
      </c>
      <c r="Q39" s="301">
        <v>0.03</v>
      </c>
      <c r="R39" s="301">
        <v>0.02</v>
      </c>
      <c r="S39" s="301">
        <v>0.02</v>
      </c>
      <c r="T39" s="301">
        <v>0.23</v>
      </c>
    </row>
    <row r="40" spans="1:20" ht="14.1" hidden="1" customHeight="1">
      <c r="A40" s="301"/>
      <c r="B40" s="292" t="s">
        <v>356</v>
      </c>
      <c r="C40" s="304" t="s">
        <v>357</v>
      </c>
      <c r="D40" s="304"/>
      <c r="E40" s="301">
        <v>0</v>
      </c>
      <c r="F40" s="301">
        <v>0</v>
      </c>
      <c r="G40" s="301">
        <v>0</v>
      </c>
      <c r="H40" s="301">
        <v>0</v>
      </c>
      <c r="I40" s="301">
        <v>0</v>
      </c>
      <c r="J40" s="301">
        <v>0</v>
      </c>
      <c r="K40" s="301">
        <v>0</v>
      </c>
      <c r="L40" s="301">
        <v>0</v>
      </c>
      <c r="M40" s="301">
        <v>0</v>
      </c>
      <c r="N40" s="301">
        <v>0</v>
      </c>
      <c r="O40" s="301">
        <v>0</v>
      </c>
      <c r="P40" s="301">
        <v>0</v>
      </c>
      <c r="Q40" s="301">
        <v>0</v>
      </c>
      <c r="R40" s="301">
        <v>0</v>
      </c>
      <c r="S40" s="301">
        <v>0</v>
      </c>
      <c r="T40" s="301">
        <v>0</v>
      </c>
    </row>
    <row r="41" spans="1:20" ht="14.1" customHeight="1">
      <c r="A41" s="301"/>
      <c r="B41" s="292" t="s">
        <v>286</v>
      </c>
      <c r="C41" s="304" t="s">
        <v>216</v>
      </c>
      <c r="D41" s="304">
        <v>28.48</v>
      </c>
      <c r="E41" s="301">
        <v>130.01000000000002</v>
      </c>
      <c r="F41" s="301">
        <v>158.49</v>
      </c>
      <c r="G41" s="301">
        <v>0</v>
      </c>
      <c r="H41" s="301">
        <v>0</v>
      </c>
      <c r="I41" s="301">
        <v>0.03</v>
      </c>
      <c r="J41" s="301">
        <v>0</v>
      </c>
      <c r="K41" s="301">
        <v>3.48</v>
      </c>
      <c r="L41" s="301">
        <v>141.07000000000002</v>
      </c>
      <c r="M41" s="301">
        <v>0</v>
      </c>
      <c r="N41" s="301">
        <v>0.2</v>
      </c>
      <c r="O41" s="301">
        <v>0</v>
      </c>
      <c r="P41" s="301">
        <v>0</v>
      </c>
      <c r="Q41" s="301">
        <v>0</v>
      </c>
      <c r="R41" s="301">
        <v>0</v>
      </c>
      <c r="S41" s="301">
        <v>13.7</v>
      </c>
      <c r="T41" s="301">
        <v>0.01</v>
      </c>
    </row>
    <row r="42" spans="1:20" ht="14.1" customHeight="1">
      <c r="A42" s="301"/>
      <c r="B42" s="292" t="s">
        <v>288</v>
      </c>
      <c r="C42" s="304" t="s">
        <v>217</v>
      </c>
      <c r="D42" s="304">
        <v>16.16</v>
      </c>
      <c r="E42" s="301">
        <v>6.1099999999999959</v>
      </c>
      <c r="F42" s="301">
        <v>22.269999999999996</v>
      </c>
      <c r="G42" s="301">
        <v>0.66</v>
      </c>
      <c r="H42" s="301">
        <v>7.2799999999999994</v>
      </c>
      <c r="I42" s="301">
        <v>0.16</v>
      </c>
      <c r="J42" s="301">
        <v>1.2</v>
      </c>
      <c r="K42" s="301">
        <v>1</v>
      </c>
      <c r="L42" s="301">
        <v>0.39</v>
      </c>
      <c r="M42" s="301">
        <v>2.56</v>
      </c>
      <c r="N42" s="301">
        <v>0.45</v>
      </c>
      <c r="O42" s="301">
        <v>0.38</v>
      </c>
      <c r="P42" s="301">
        <v>0.44</v>
      </c>
      <c r="Q42" s="301">
        <v>0.32</v>
      </c>
      <c r="R42" s="301">
        <v>0.60000000000000009</v>
      </c>
      <c r="S42" s="301">
        <v>0.15</v>
      </c>
      <c r="T42" s="301">
        <v>6.68</v>
      </c>
    </row>
    <row r="43" spans="1:20" ht="14.1" customHeight="1">
      <c r="A43" s="301"/>
      <c r="B43" s="292" t="s">
        <v>294</v>
      </c>
      <c r="C43" s="304" t="s">
        <v>210</v>
      </c>
      <c r="D43" s="304">
        <v>16</v>
      </c>
      <c r="E43" s="301">
        <v>0.21999999999999886</v>
      </c>
      <c r="F43" s="301">
        <v>16.22</v>
      </c>
      <c r="G43" s="301">
        <v>0.61</v>
      </c>
      <c r="H43" s="301">
        <v>1</v>
      </c>
      <c r="I43" s="301">
        <v>0.62</v>
      </c>
      <c r="J43" s="301">
        <v>1.07</v>
      </c>
      <c r="K43" s="301">
        <v>0.76</v>
      </c>
      <c r="L43" s="301">
        <v>0.53</v>
      </c>
      <c r="M43" s="301">
        <v>0.17</v>
      </c>
      <c r="N43" s="301">
        <v>1.46</v>
      </c>
      <c r="O43" s="301">
        <v>0.28000000000000003</v>
      </c>
      <c r="P43" s="301">
        <v>0.04</v>
      </c>
      <c r="Q43" s="301">
        <v>0.84</v>
      </c>
      <c r="R43" s="301">
        <v>0.98</v>
      </c>
      <c r="S43" s="301">
        <v>2.13</v>
      </c>
      <c r="T43" s="301">
        <v>5.73</v>
      </c>
    </row>
    <row r="44" spans="1:20" ht="27.75" customHeight="1">
      <c r="A44" s="301"/>
      <c r="B44" s="305" t="s">
        <v>457</v>
      </c>
      <c r="C44" s="304" t="s">
        <v>212</v>
      </c>
      <c r="D44" s="304">
        <v>115.92</v>
      </c>
      <c r="E44" s="301">
        <v>8.5100000000000051</v>
      </c>
      <c r="F44" s="301">
        <v>124.43</v>
      </c>
      <c r="G44" s="301">
        <v>11.68</v>
      </c>
      <c r="H44" s="301">
        <v>15.759999999999998</v>
      </c>
      <c r="I44" s="301">
        <v>7.08</v>
      </c>
      <c r="J44" s="301">
        <v>8.14</v>
      </c>
      <c r="K44" s="301">
        <v>8.25</v>
      </c>
      <c r="L44" s="301">
        <v>6.2600000000000007</v>
      </c>
      <c r="M44" s="301">
        <v>7.6899999999999995</v>
      </c>
      <c r="N44" s="301">
        <v>10.08</v>
      </c>
      <c r="O44" s="301">
        <v>5.08</v>
      </c>
      <c r="P44" s="301">
        <v>6.93</v>
      </c>
      <c r="Q44" s="301">
        <v>7.91</v>
      </c>
      <c r="R44" s="301">
        <v>11.790000000000001</v>
      </c>
      <c r="S44" s="301">
        <v>10.690000000000001</v>
      </c>
      <c r="T44" s="301">
        <v>7.09</v>
      </c>
    </row>
    <row r="45" spans="1:20" ht="14.1" hidden="1" customHeight="1">
      <c r="A45" s="301"/>
      <c r="B45" s="292" t="s">
        <v>358</v>
      </c>
      <c r="C45" s="304" t="s">
        <v>359</v>
      </c>
      <c r="D45" s="304"/>
      <c r="E45" s="301">
        <v>0</v>
      </c>
      <c r="F45" s="301">
        <v>0</v>
      </c>
      <c r="G45" s="301">
        <v>0</v>
      </c>
      <c r="H45" s="301">
        <v>0</v>
      </c>
      <c r="I45" s="301">
        <v>0</v>
      </c>
      <c r="J45" s="301">
        <v>0</v>
      </c>
      <c r="K45" s="301">
        <v>0</v>
      </c>
      <c r="L45" s="301">
        <v>0</v>
      </c>
      <c r="M45" s="301">
        <v>0</v>
      </c>
      <c r="N45" s="301">
        <v>0</v>
      </c>
      <c r="O45" s="301">
        <v>0</v>
      </c>
      <c r="P45" s="301">
        <v>0</v>
      </c>
      <c r="Q45" s="301">
        <v>0</v>
      </c>
      <c r="R45" s="301">
        <v>0</v>
      </c>
      <c r="S45" s="301">
        <v>0</v>
      </c>
      <c r="T45" s="301">
        <v>0</v>
      </c>
    </row>
    <row r="46" spans="1:20" ht="12.75" hidden="1" customHeight="1">
      <c r="A46" s="301"/>
      <c r="B46" s="292" t="s">
        <v>353</v>
      </c>
      <c r="C46" s="304" t="s">
        <v>352</v>
      </c>
      <c r="D46" s="304"/>
      <c r="E46" s="301">
        <v>5.7</v>
      </c>
      <c r="F46" s="301">
        <v>5.7</v>
      </c>
      <c r="G46" s="301">
        <v>5.7</v>
      </c>
      <c r="H46" s="301">
        <v>0</v>
      </c>
      <c r="I46" s="301">
        <v>0</v>
      </c>
      <c r="J46" s="301">
        <v>0</v>
      </c>
      <c r="K46" s="301">
        <v>0</v>
      </c>
      <c r="L46" s="301">
        <v>0</v>
      </c>
      <c r="M46" s="301">
        <v>0</v>
      </c>
      <c r="N46" s="301">
        <v>0</v>
      </c>
      <c r="O46" s="301">
        <v>0</v>
      </c>
      <c r="P46" s="301">
        <v>0</v>
      </c>
      <c r="Q46" s="301">
        <v>0</v>
      </c>
      <c r="R46" s="301">
        <v>0</v>
      </c>
      <c r="S46" s="301">
        <v>0</v>
      </c>
      <c r="T46" s="301">
        <v>0</v>
      </c>
    </row>
    <row r="47" spans="1:20">
      <c r="A47" s="301"/>
      <c r="B47" s="292" t="s">
        <v>285</v>
      </c>
      <c r="C47" s="304" t="s">
        <v>6</v>
      </c>
      <c r="D47" s="304"/>
      <c r="E47" s="301">
        <v>22.15</v>
      </c>
      <c r="F47" s="301">
        <v>22.15</v>
      </c>
      <c r="G47" s="301">
        <v>0.42</v>
      </c>
      <c r="H47" s="301">
        <v>5.31</v>
      </c>
      <c r="I47" s="301">
        <v>0.25</v>
      </c>
      <c r="J47" s="301">
        <v>0.7</v>
      </c>
      <c r="K47" s="301">
        <v>0.53</v>
      </c>
      <c r="L47" s="301">
        <v>2.16</v>
      </c>
      <c r="M47" s="301">
        <v>0.1</v>
      </c>
      <c r="N47" s="301">
        <v>0.26</v>
      </c>
      <c r="O47" s="301">
        <v>2.4</v>
      </c>
      <c r="P47" s="301">
        <v>2</v>
      </c>
      <c r="Q47" s="301">
        <v>0.11</v>
      </c>
      <c r="R47" s="301">
        <v>6.01</v>
      </c>
      <c r="S47" s="301">
        <v>0.24</v>
      </c>
      <c r="T47" s="301">
        <v>1.66</v>
      </c>
    </row>
    <row r="48" spans="1:20" hidden="1">
      <c r="A48" s="301"/>
      <c r="B48" s="292" t="s">
        <v>369</v>
      </c>
      <c r="C48" s="304" t="s">
        <v>237</v>
      </c>
      <c r="D48" s="304"/>
      <c r="E48" s="301">
        <v>0</v>
      </c>
      <c r="F48" s="301">
        <v>0</v>
      </c>
      <c r="G48" s="301">
        <v>0</v>
      </c>
      <c r="H48" s="301">
        <v>0</v>
      </c>
      <c r="I48" s="301">
        <v>0</v>
      </c>
      <c r="J48" s="301">
        <v>0</v>
      </c>
      <c r="K48" s="301">
        <v>0</v>
      </c>
      <c r="L48" s="301">
        <v>0</v>
      </c>
      <c r="M48" s="301">
        <v>0</v>
      </c>
      <c r="N48" s="301">
        <v>0</v>
      </c>
      <c r="O48" s="301">
        <v>0</v>
      </c>
      <c r="P48" s="301">
        <v>0</v>
      </c>
      <c r="Q48" s="301">
        <v>0</v>
      </c>
      <c r="R48" s="301">
        <v>0</v>
      </c>
      <c r="S48" s="301">
        <v>0</v>
      </c>
      <c r="T48" s="301">
        <v>0</v>
      </c>
    </row>
    <row r="49" spans="1:20" hidden="1">
      <c r="A49" s="301" t="s">
        <v>225</v>
      </c>
      <c r="B49" s="292" t="s">
        <v>287</v>
      </c>
      <c r="C49" s="304" t="s">
        <v>251</v>
      </c>
      <c r="D49" s="304"/>
      <c r="E49" s="301">
        <v>0</v>
      </c>
      <c r="F49" s="301">
        <v>0</v>
      </c>
      <c r="G49" s="301">
        <v>0</v>
      </c>
      <c r="H49" s="301">
        <v>0</v>
      </c>
      <c r="I49" s="301">
        <v>0</v>
      </c>
      <c r="J49" s="301">
        <v>0</v>
      </c>
      <c r="K49" s="301">
        <v>0</v>
      </c>
      <c r="L49" s="301">
        <v>0</v>
      </c>
      <c r="M49" s="301">
        <v>0</v>
      </c>
      <c r="N49" s="301">
        <v>0</v>
      </c>
      <c r="O49" s="301">
        <v>0</v>
      </c>
      <c r="P49" s="301">
        <v>0</v>
      </c>
      <c r="Q49" s="301">
        <v>0</v>
      </c>
      <c r="R49" s="301">
        <v>0</v>
      </c>
      <c r="S49" s="301">
        <v>0</v>
      </c>
      <c r="T49" s="301">
        <v>0</v>
      </c>
    </row>
    <row r="50" spans="1:20" hidden="1">
      <c r="A50" s="301" t="s">
        <v>226</v>
      </c>
      <c r="B50" s="292" t="s">
        <v>296</v>
      </c>
      <c r="C50" s="304" t="s">
        <v>256</v>
      </c>
      <c r="D50" s="304"/>
      <c r="E50" s="301">
        <v>0</v>
      </c>
      <c r="F50" s="301">
        <v>0</v>
      </c>
      <c r="G50" s="301">
        <v>0</v>
      </c>
      <c r="H50" s="301">
        <v>0</v>
      </c>
      <c r="I50" s="301">
        <v>0</v>
      </c>
      <c r="J50" s="301">
        <v>0</v>
      </c>
      <c r="K50" s="301">
        <v>0</v>
      </c>
      <c r="L50" s="301">
        <v>0</v>
      </c>
      <c r="M50" s="301">
        <v>0</v>
      </c>
      <c r="N50" s="301">
        <v>0</v>
      </c>
      <c r="O50" s="301">
        <v>0</v>
      </c>
      <c r="P50" s="301">
        <v>0</v>
      </c>
      <c r="Q50" s="301">
        <v>0</v>
      </c>
      <c r="R50" s="301">
        <v>0</v>
      </c>
      <c r="S50" s="301">
        <v>0</v>
      </c>
      <c r="T50" s="301">
        <v>0</v>
      </c>
    </row>
    <row r="51" spans="1:20">
      <c r="A51" s="301" t="s">
        <v>227</v>
      </c>
      <c r="B51" s="292" t="s">
        <v>351</v>
      </c>
      <c r="C51" s="304" t="s">
        <v>257</v>
      </c>
      <c r="D51" s="304"/>
      <c r="E51" s="301">
        <v>3.46</v>
      </c>
      <c r="F51" s="301">
        <v>3.46</v>
      </c>
      <c r="G51" s="301">
        <v>0</v>
      </c>
      <c r="H51" s="301">
        <v>0</v>
      </c>
      <c r="I51" s="301">
        <v>0</v>
      </c>
      <c r="J51" s="301">
        <v>0</v>
      </c>
      <c r="K51" s="301">
        <v>0</v>
      </c>
      <c r="L51" s="301">
        <v>0</v>
      </c>
      <c r="M51" s="301">
        <v>0</v>
      </c>
      <c r="N51" s="301">
        <v>1</v>
      </c>
      <c r="O51" s="301">
        <v>0.01</v>
      </c>
      <c r="P51" s="301">
        <v>0</v>
      </c>
      <c r="Q51" s="301">
        <v>0</v>
      </c>
      <c r="R51" s="301">
        <v>1.59</v>
      </c>
      <c r="S51" s="301">
        <v>0</v>
      </c>
      <c r="T51" s="301">
        <v>0.86</v>
      </c>
    </row>
    <row r="52" spans="1:20">
      <c r="A52" s="301" t="s">
        <v>228</v>
      </c>
      <c r="B52" s="292" t="s">
        <v>289</v>
      </c>
      <c r="C52" s="304" t="s">
        <v>239</v>
      </c>
      <c r="D52" s="304">
        <v>973.63</v>
      </c>
      <c r="E52" s="301">
        <v>465.22000000000014</v>
      </c>
      <c r="F52" s="301">
        <v>1438.8500000000001</v>
      </c>
      <c r="G52" s="301">
        <v>139.61000000000001</v>
      </c>
      <c r="H52" s="301">
        <v>128.28</v>
      </c>
      <c r="I52" s="301">
        <v>63.120000000000005</v>
      </c>
      <c r="J52" s="301">
        <v>67.649999999999991</v>
      </c>
      <c r="K52" s="301">
        <v>119.71000000000001</v>
      </c>
      <c r="L52" s="301">
        <v>113.97</v>
      </c>
      <c r="M52" s="301">
        <v>45.000000000000007</v>
      </c>
      <c r="N52" s="301">
        <v>66.69</v>
      </c>
      <c r="O52" s="301">
        <v>82.050000000000011</v>
      </c>
      <c r="P52" s="301">
        <v>58.53</v>
      </c>
      <c r="Q52" s="301">
        <v>39.269999999999996</v>
      </c>
      <c r="R52" s="301">
        <v>100.46999999999998</v>
      </c>
      <c r="S52" s="301">
        <v>414.50000000000006</v>
      </c>
      <c r="T52" s="301">
        <v>0</v>
      </c>
    </row>
    <row r="53" spans="1:20">
      <c r="A53" s="301" t="s">
        <v>229</v>
      </c>
      <c r="B53" s="292" t="s">
        <v>290</v>
      </c>
      <c r="C53" s="304" t="s">
        <v>238</v>
      </c>
      <c r="D53" s="304">
        <v>90.93</v>
      </c>
      <c r="E53" s="301">
        <v>27.029999999999987</v>
      </c>
      <c r="F53" s="301">
        <v>117.96</v>
      </c>
      <c r="G53" s="301">
        <v>0</v>
      </c>
      <c r="H53" s="301">
        <v>0</v>
      </c>
      <c r="I53" s="301">
        <v>0</v>
      </c>
      <c r="J53" s="301">
        <v>0</v>
      </c>
      <c r="K53" s="301">
        <v>0</v>
      </c>
      <c r="L53" s="301">
        <v>0</v>
      </c>
      <c r="M53" s="301">
        <v>0</v>
      </c>
      <c r="N53" s="301">
        <v>0</v>
      </c>
      <c r="O53" s="301">
        <v>0</v>
      </c>
      <c r="P53" s="301">
        <v>0</v>
      </c>
      <c r="Q53" s="301">
        <v>0</v>
      </c>
      <c r="R53" s="301">
        <v>0</v>
      </c>
      <c r="S53" s="301">
        <v>0</v>
      </c>
      <c r="T53" s="301">
        <v>117.96</v>
      </c>
    </row>
    <row r="54" spans="1:20">
      <c r="A54" s="301" t="s">
        <v>230</v>
      </c>
      <c r="B54" s="292" t="s">
        <v>291</v>
      </c>
      <c r="C54" s="304" t="s">
        <v>252</v>
      </c>
      <c r="D54" s="304">
        <v>21.22</v>
      </c>
      <c r="E54" s="301">
        <v>0.83999999999999986</v>
      </c>
      <c r="F54" s="301">
        <v>22.06</v>
      </c>
      <c r="G54" s="301">
        <v>1.02</v>
      </c>
      <c r="H54" s="301">
        <v>3.2799999999999994</v>
      </c>
      <c r="I54" s="301">
        <v>0.61</v>
      </c>
      <c r="J54" s="301">
        <v>0.90999999999999992</v>
      </c>
      <c r="K54" s="301">
        <v>1.5899999999999999</v>
      </c>
      <c r="L54" s="301">
        <v>0.69</v>
      </c>
      <c r="M54" s="301">
        <v>0.78</v>
      </c>
      <c r="N54" s="301">
        <v>1.1200000000000001</v>
      </c>
      <c r="O54" s="301">
        <v>2.0099999999999998</v>
      </c>
      <c r="P54" s="301">
        <v>0.89</v>
      </c>
      <c r="Q54" s="301">
        <v>0.61999999999999988</v>
      </c>
      <c r="R54" s="301">
        <v>2.16</v>
      </c>
      <c r="S54" s="301">
        <v>1.3199999999999998</v>
      </c>
      <c r="T54" s="301">
        <v>5.0600000000000005</v>
      </c>
    </row>
    <row r="55" spans="1:20" ht="14.25" customHeight="1">
      <c r="A55" s="301" t="s">
        <v>231</v>
      </c>
      <c r="B55" s="292" t="s">
        <v>292</v>
      </c>
      <c r="C55" s="304" t="s">
        <v>253</v>
      </c>
      <c r="D55" s="304">
        <v>3.73</v>
      </c>
      <c r="E55" s="301">
        <v>0.20000000000000018</v>
      </c>
      <c r="F55" s="301">
        <v>3.93</v>
      </c>
      <c r="G55" s="301">
        <v>0.1</v>
      </c>
      <c r="H55" s="301">
        <v>0</v>
      </c>
      <c r="I55" s="301">
        <v>0</v>
      </c>
      <c r="J55" s="301">
        <v>0</v>
      </c>
      <c r="K55" s="301">
        <v>0</v>
      </c>
      <c r="L55" s="301">
        <v>0.24</v>
      </c>
      <c r="M55" s="301">
        <v>2.14</v>
      </c>
      <c r="N55" s="301">
        <v>0</v>
      </c>
      <c r="O55" s="301">
        <v>0</v>
      </c>
      <c r="P55" s="301">
        <v>0</v>
      </c>
      <c r="Q55" s="301">
        <v>0.89</v>
      </c>
      <c r="R55" s="301">
        <v>0.56000000000000005</v>
      </c>
      <c r="S55" s="301">
        <v>0</v>
      </c>
      <c r="T55" s="301">
        <v>0</v>
      </c>
    </row>
    <row r="56" spans="1:20">
      <c r="A56" s="294" t="s">
        <v>232</v>
      </c>
      <c r="B56" s="292" t="s">
        <v>293</v>
      </c>
      <c r="C56" s="304" t="s">
        <v>254</v>
      </c>
      <c r="D56" s="304"/>
      <c r="E56" s="301">
        <v>0</v>
      </c>
      <c r="F56" s="301">
        <v>0</v>
      </c>
      <c r="G56" s="301">
        <v>0</v>
      </c>
      <c r="H56" s="301">
        <v>0</v>
      </c>
      <c r="I56" s="301">
        <v>0</v>
      </c>
      <c r="J56" s="301">
        <v>0</v>
      </c>
      <c r="K56" s="301">
        <v>0</v>
      </c>
      <c r="L56" s="301">
        <v>0</v>
      </c>
      <c r="M56" s="301">
        <v>0</v>
      </c>
      <c r="N56" s="301">
        <v>0</v>
      </c>
      <c r="O56" s="301">
        <v>0</v>
      </c>
      <c r="P56" s="301">
        <v>0</v>
      </c>
      <c r="Q56" s="301">
        <v>0</v>
      </c>
      <c r="R56" s="301">
        <v>0</v>
      </c>
      <c r="S56" s="301">
        <v>0</v>
      </c>
      <c r="T56" s="301">
        <v>0</v>
      </c>
    </row>
    <row r="57" spans="1:20">
      <c r="A57" s="304" t="s">
        <v>233</v>
      </c>
      <c r="B57" s="292" t="s">
        <v>298</v>
      </c>
      <c r="C57" s="304" t="s">
        <v>211</v>
      </c>
      <c r="D57" s="304"/>
      <c r="E57" s="301">
        <v>12.76</v>
      </c>
      <c r="F57" s="301">
        <v>12.76</v>
      </c>
      <c r="G57" s="301">
        <v>2.06</v>
      </c>
      <c r="H57" s="301">
        <v>1.71</v>
      </c>
      <c r="I57" s="301">
        <v>0.86</v>
      </c>
      <c r="J57" s="301">
        <v>1.63</v>
      </c>
      <c r="K57" s="301">
        <v>0.14000000000000001</v>
      </c>
      <c r="L57" s="301">
        <v>0.57999999999999996</v>
      </c>
      <c r="M57" s="301">
        <v>0.94</v>
      </c>
      <c r="N57" s="301">
        <v>0.26</v>
      </c>
      <c r="O57" s="301">
        <v>0.83</v>
      </c>
      <c r="P57" s="301">
        <v>0.68</v>
      </c>
      <c r="Q57" s="301">
        <v>0.3</v>
      </c>
      <c r="R57" s="301">
        <v>1.84</v>
      </c>
      <c r="S57" s="301">
        <v>0.91</v>
      </c>
      <c r="T57" s="301">
        <v>0.02</v>
      </c>
    </row>
    <row r="58" spans="1:20">
      <c r="A58" s="304" t="s">
        <v>234</v>
      </c>
      <c r="B58" s="292" t="s">
        <v>299</v>
      </c>
      <c r="C58" s="304" t="s">
        <v>220</v>
      </c>
      <c r="D58" s="304"/>
      <c r="E58" s="301">
        <v>320.93</v>
      </c>
      <c r="F58" s="301">
        <v>320.93</v>
      </c>
      <c r="G58" s="301">
        <v>10.01</v>
      </c>
      <c r="H58" s="301">
        <v>21.07</v>
      </c>
      <c r="I58" s="301">
        <v>0</v>
      </c>
      <c r="J58" s="301">
        <v>38.64</v>
      </c>
      <c r="K58" s="301">
        <v>5.75</v>
      </c>
      <c r="L58" s="301">
        <v>63.839999999999996</v>
      </c>
      <c r="M58" s="301">
        <v>9.07</v>
      </c>
      <c r="N58" s="301">
        <v>26.31</v>
      </c>
      <c r="O58" s="301">
        <v>23.23</v>
      </c>
      <c r="P58" s="301">
        <v>10.47</v>
      </c>
      <c r="Q58" s="301">
        <v>4.57</v>
      </c>
      <c r="R58" s="301">
        <v>11.63</v>
      </c>
      <c r="S58" s="301">
        <v>89.92</v>
      </c>
      <c r="T58" s="301">
        <v>6.42</v>
      </c>
    </row>
    <row r="59" spans="1:20">
      <c r="A59" s="304" t="s">
        <v>235</v>
      </c>
      <c r="B59" s="292" t="s">
        <v>300</v>
      </c>
      <c r="C59" s="304" t="s">
        <v>221</v>
      </c>
      <c r="D59" s="304"/>
      <c r="E59" s="301">
        <v>8.39</v>
      </c>
      <c r="F59" s="301">
        <v>8.39</v>
      </c>
      <c r="G59" s="301">
        <v>0.31</v>
      </c>
      <c r="H59" s="301">
        <v>0.02</v>
      </c>
      <c r="I59" s="301">
        <v>0.04</v>
      </c>
      <c r="J59" s="301">
        <v>0</v>
      </c>
      <c r="K59" s="301">
        <v>0.06</v>
      </c>
      <c r="L59" s="301">
        <v>0.56000000000000005</v>
      </c>
      <c r="M59" s="301">
        <v>0.6</v>
      </c>
      <c r="N59" s="301">
        <v>4.0000000000000008E-2</v>
      </c>
      <c r="O59" s="301">
        <v>0</v>
      </c>
      <c r="P59" s="301">
        <v>0</v>
      </c>
      <c r="Q59" s="301">
        <v>0.11</v>
      </c>
      <c r="R59" s="301">
        <v>0.32</v>
      </c>
      <c r="S59" s="301">
        <v>6.3</v>
      </c>
      <c r="T59" s="301">
        <v>0.03</v>
      </c>
    </row>
    <row r="60" spans="1:20">
      <c r="A60" s="304" t="s">
        <v>255</v>
      </c>
      <c r="B60" s="292" t="s">
        <v>301</v>
      </c>
      <c r="C60" s="304" t="s">
        <v>46</v>
      </c>
      <c r="D60" s="304"/>
      <c r="E60" s="301">
        <v>0</v>
      </c>
      <c r="F60" s="301">
        <v>0</v>
      </c>
      <c r="G60" s="301">
        <v>0</v>
      </c>
      <c r="H60" s="301">
        <v>0</v>
      </c>
      <c r="I60" s="301">
        <v>0</v>
      </c>
      <c r="J60" s="301">
        <v>0</v>
      </c>
      <c r="K60" s="301">
        <v>0</v>
      </c>
      <c r="L60" s="301">
        <v>0</v>
      </c>
      <c r="M60" s="301">
        <v>0</v>
      </c>
      <c r="N60" s="301">
        <v>0</v>
      </c>
      <c r="O60" s="301">
        <v>0</v>
      </c>
      <c r="P60" s="301">
        <v>0</v>
      </c>
      <c r="Q60" s="301">
        <v>0</v>
      </c>
      <c r="R60" s="301">
        <v>0</v>
      </c>
      <c r="S60" s="301">
        <v>0</v>
      </c>
      <c r="T60" s="301">
        <v>0</v>
      </c>
    </row>
    <row r="61" spans="1:20" s="392" customFormat="1">
      <c r="A61" s="418" t="s">
        <v>47</v>
      </c>
      <c r="B61" s="291" t="s">
        <v>302</v>
      </c>
      <c r="C61" s="418" t="s">
        <v>240</v>
      </c>
      <c r="D61" s="418"/>
      <c r="E61" s="300">
        <v>5.3500000000000005</v>
      </c>
      <c r="F61" s="300">
        <v>5.3500000000000005</v>
      </c>
      <c r="G61" s="300">
        <v>0.71</v>
      </c>
      <c r="H61" s="300">
        <v>0</v>
      </c>
      <c r="I61" s="300">
        <v>0</v>
      </c>
      <c r="J61" s="300">
        <v>0</v>
      </c>
      <c r="K61" s="300">
        <v>0</v>
      </c>
      <c r="L61" s="300">
        <v>0.32</v>
      </c>
      <c r="M61" s="300">
        <v>0.31</v>
      </c>
      <c r="N61" s="300">
        <v>0.06</v>
      </c>
      <c r="O61" s="300">
        <v>0</v>
      </c>
      <c r="P61" s="300">
        <v>0.42</v>
      </c>
      <c r="Q61" s="300">
        <v>0.24</v>
      </c>
      <c r="R61" s="300">
        <v>0.27</v>
      </c>
      <c r="S61" s="300">
        <v>2.73</v>
      </c>
      <c r="T61" s="300">
        <v>0.28999999999999998</v>
      </c>
    </row>
    <row r="62" spans="1:20" hidden="1">
      <c r="A62" s="418" t="s">
        <v>390</v>
      </c>
      <c r="B62" s="291" t="s">
        <v>391</v>
      </c>
      <c r="C62" s="418"/>
      <c r="D62" s="418"/>
      <c r="E62" s="300">
        <f t="shared" ref="E62:E71" si="0">F62-D62</f>
        <v>0</v>
      </c>
      <c r="F62" s="300"/>
      <c r="G62" s="288"/>
      <c r="H62" s="288"/>
      <c r="I62" s="288"/>
      <c r="J62" s="288"/>
      <c r="K62" s="288"/>
      <c r="L62" s="288"/>
      <c r="M62" s="288"/>
      <c r="N62" s="288"/>
      <c r="O62" s="288"/>
      <c r="P62" s="288"/>
      <c r="Q62" s="288"/>
      <c r="R62" s="301" t="e">
        <f>#REF!</f>
        <v>#REF!</v>
      </c>
      <c r="S62" s="288"/>
      <c r="T62" s="288"/>
    </row>
    <row r="63" spans="1:20" ht="13.5" hidden="1">
      <c r="A63" s="295">
        <v>1</v>
      </c>
      <c r="B63" s="296" t="s">
        <v>392</v>
      </c>
      <c r="C63" s="295" t="s">
        <v>393</v>
      </c>
      <c r="D63" s="295"/>
      <c r="E63" s="300">
        <f t="shared" si="0"/>
        <v>0</v>
      </c>
      <c r="F63" s="287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301" t="e">
        <f>#REF!</f>
        <v>#REF!</v>
      </c>
      <c r="S63" s="288"/>
      <c r="T63" s="288"/>
    </row>
    <row r="64" spans="1:20" ht="13.5" hidden="1">
      <c r="A64" s="295">
        <v>2</v>
      </c>
      <c r="B64" s="296" t="s">
        <v>394</v>
      </c>
      <c r="C64" s="295" t="s">
        <v>395</v>
      </c>
      <c r="D64" s="295"/>
      <c r="E64" s="300">
        <f t="shared" si="0"/>
        <v>0</v>
      </c>
      <c r="F64" s="287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88"/>
      <c r="R64" s="301" t="e">
        <f>#REF!</f>
        <v>#REF!</v>
      </c>
      <c r="S64" s="288"/>
      <c r="T64" s="288"/>
    </row>
    <row r="65" spans="1:20" ht="13.5" hidden="1">
      <c r="A65" s="295">
        <v>3</v>
      </c>
      <c r="B65" s="296" t="s">
        <v>396</v>
      </c>
      <c r="C65" s="295" t="s">
        <v>397</v>
      </c>
      <c r="D65" s="295"/>
      <c r="E65" s="300">
        <f t="shared" si="0"/>
        <v>0</v>
      </c>
      <c r="F65" s="287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R65" s="301" t="e">
        <f>#REF!</f>
        <v>#REF!</v>
      </c>
      <c r="S65" s="288"/>
      <c r="T65" s="288"/>
    </row>
    <row r="66" spans="1:20" ht="40.5" hidden="1">
      <c r="A66" s="295">
        <v>4</v>
      </c>
      <c r="B66" s="296" t="s">
        <v>398</v>
      </c>
      <c r="C66" s="295" t="s">
        <v>399</v>
      </c>
      <c r="D66" s="295"/>
      <c r="E66" s="300">
        <f t="shared" si="0"/>
        <v>0</v>
      </c>
      <c r="F66" s="287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301" t="e">
        <f>#REF!</f>
        <v>#REF!</v>
      </c>
      <c r="S66" s="288"/>
      <c r="T66" s="288"/>
    </row>
    <row r="67" spans="1:20" ht="27" hidden="1">
      <c r="A67" s="295">
        <v>5</v>
      </c>
      <c r="B67" s="296" t="s">
        <v>400</v>
      </c>
      <c r="C67" s="295" t="s">
        <v>401</v>
      </c>
      <c r="D67" s="295"/>
      <c r="E67" s="300">
        <f t="shared" si="0"/>
        <v>0</v>
      </c>
      <c r="F67" s="287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301" t="e">
        <f>#REF!</f>
        <v>#REF!</v>
      </c>
      <c r="S67" s="288"/>
      <c r="T67" s="288"/>
    </row>
    <row r="68" spans="1:20" ht="13.5" hidden="1">
      <c r="A68" s="295">
        <v>6</v>
      </c>
      <c r="B68" s="296" t="s">
        <v>402</v>
      </c>
      <c r="C68" s="295" t="s">
        <v>403</v>
      </c>
      <c r="D68" s="295"/>
      <c r="E68" s="300">
        <f t="shared" si="0"/>
        <v>0</v>
      </c>
      <c r="F68" s="287"/>
      <c r="G68" s="288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301" t="e">
        <f>#REF!</f>
        <v>#REF!</v>
      </c>
      <c r="S68" s="288"/>
      <c r="T68" s="288"/>
    </row>
    <row r="69" spans="1:20" ht="13.5" hidden="1">
      <c r="A69" s="295">
        <v>7</v>
      </c>
      <c r="B69" s="296" t="s">
        <v>404</v>
      </c>
      <c r="C69" s="295" t="s">
        <v>405</v>
      </c>
      <c r="D69" s="295"/>
      <c r="E69" s="300">
        <f t="shared" si="0"/>
        <v>0</v>
      </c>
      <c r="F69" s="287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301" t="e">
        <f>#REF!</f>
        <v>#REF!</v>
      </c>
      <c r="S69" s="288"/>
      <c r="T69" s="288"/>
    </row>
    <row r="70" spans="1:20" ht="27" hidden="1">
      <c r="A70" s="295">
        <v>8</v>
      </c>
      <c r="B70" s="296" t="s">
        <v>406</v>
      </c>
      <c r="C70" s="295" t="s">
        <v>407</v>
      </c>
      <c r="D70" s="295"/>
      <c r="E70" s="300">
        <f t="shared" si="0"/>
        <v>0</v>
      </c>
      <c r="F70" s="287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301" t="e">
        <f>#REF!</f>
        <v>#REF!</v>
      </c>
      <c r="S70" s="288"/>
      <c r="T70" s="288"/>
    </row>
    <row r="71" spans="1:20" ht="13.5" hidden="1">
      <c r="A71" s="295">
        <v>9</v>
      </c>
      <c r="B71" s="296" t="s">
        <v>408</v>
      </c>
      <c r="C71" s="295" t="s">
        <v>409</v>
      </c>
      <c r="D71" s="295"/>
      <c r="E71" s="300">
        <f t="shared" si="0"/>
        <v>0</v>
      </c>
      <c r="F71" s="287"/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301" t="e">
        <f>#REF!</f>
        <v>#REF!</v>
      </c>
      <c r="S71" s="288"/>
      <c r="T71" s="288"/>
    </row>
    <row r="72" spans="1:20" ht="13.5" hidden="1">
      <c r="A72" s="295">
        <v>10</v>
      </c>
      <c r="B72" s="296" t="s">
        <v>410</v>
      </c>
      <c r="C72" s="295" t="s">
        <v>411</v>
      </c>
      <c r="D72" s="295"/>
      <c r="E72" s="300">
        <f t="shared" ref="E72:E75" si="1">F72-D72</f>
        <v>0</v>
      </c>
      <c r="F72" s="287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301" t="e">
        <f>#REF!</f>
        <v>#REF!</v>
      </c>
      <c r="S72" s="288"/>
      <c r="T72" s="288"/>
    </row>
    <row r="73" spans="1:20" ht="13.5" hidden="1">
      <c r="A73" s="295">
        <v>11</v>
      </c>
      <c r="B73" s="296" t="s">
        <v>412</v>
      </c>
      <c r="C73" s="295" t="s">
        <v>413</v>
      </c>
      <c r="D73" s="295"/>
      <c r="E73" s="300">
        <f t="shared" si="1"/>
        <v>0</v>
      </c>
      <c r="F73" s="287"/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301" t="e">
        <f>#REF!</f>
        <v>#REF!</v>
      </c>
      <c r="S73" s="288"/>
      <c r="T73" s="288"/>
    </row>
    <row r="74" spans="1:20" ht="13.5" hidden="1">
      <c r="A74" s="295">
        <v>12</v>
      </c>
      <c r="B74" s="296" t="s">
        <v>414</v>
      </c>
      <c r="C74" s="295" t="s">
        <v>415</v>
      </c>
      <c r="D74" s="295"/>
      <c r="E74" s="300">
        <f t="shared" si="1"/>
        <v>0</v>
      </c>
      <c r="F74" s="287"/>
      <c r="G74" s="288"/>
      <c r="H74" s="288"/>
      <c r="I74" s="288"/>
      <c r="J74" s="288"/>
      <c r="K74" s="288"/>
      <c r="L74" s="288"/>
      <c r="M74" s="288"/>
      <c r="N74" s="288"/>
      <c r="O74" s="288"/>
      <c r="P74" s="288"/>
      <c r="Q74" s="288"/>
      <c r="R74" s="301" t="e">
        <f>#REF!</f>
        <v>#REF!</v>
      </c>
      <c r="S74" s="288"/>
      <c r="T74" s="288"/>
    </row>
    <row r="75" spans="1:20" ht="27" hidden="1">
      <c r="A75" s="295">
        <v>13</v>
      </c>
      <c r="B75" s="296" t="s">
        <v>416</v>
      </c>
      <c r="C75" s="295" t="s">
        <v>417</v>
      </c>
      <c r="D75" s="295"/>
      <c r="E75" s="300">
        <f t="shared" si="1"/>
        <v>0</v>
      </c>
      <c r="F75" s="287"/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301" t="e">
        <f>#REF!</f>
        <v>#REF!</v>
      </c>
      <c r="S75" s="288"/>
      <c r="T75" s="288"/>
    </row>
    <row r="77" spans="1:20">
      <c r="F77" s="428"/>
      <c r="G77" s="428"/>
      <c r="H77" s="428"/>
      <c r="I77" s="428"/>
      <c r="J77" s="428"/>
      <c r="K77" s="428"/>
      <c r="L77" s="428"/>
      <c r="M77" s="428"/>
      <c r="N77" s="428"/>
      <c r="O77" s="428"/>
      <c r="P77" s="428"/>
      <c r="Q77" s="428"/>
      <c r="R77" s="428"/>
      <c r="S77" s="428"/>
      <c r="T77" s="428"/>
    </row>
    <row r="78" spans="1:20">
      <c r="G78" s="423"/>
      <c r="H78" s="423"/>
      <c r="I78" s="423"/>
      <c r="J78" s="423"/>
      <c r="K78" s="423"/>
      <c r="L78" s="423"/>
      <c r="M78" s="423"/>
      <c r="N78" s="423"/>
      <c r="O78" s="423"/>
      <c r="P78" s="423"/>
      <c r="Q78" s="423"/>
      <c r="R78" s="423"/>
      <c r="S78" s="423"/>
      <c r="T78" s="423"/>
    </row>
    <row r="79" spans="1:20">
      <c r="G79" s="390"/>
      <c r="S79" s="407"/>
      <c r="T79" s="407"/>
    </row>
    <row r="80" spans="1:20">
      <c r="G80" s="423"/>
      <c r="H80" s="423"/>
      <c r="I80" s="423"/>
      <c r="J80" s="423"/>
      <c r="K80" s="423"/>
      <c r="L80" s="423"/>
      <c r="M80" s="423"/>
      <c r="N80" s="423"/>
      <c r="O80" s="423"/>
      <c r="P80" s="423"/>
      <c r="Q80" s="423"/>
      <c r="R80" s="423"/>
      <c r="S80" s="423"/>
      <c r="T80" s="423"/>
    </row>
  </sheetData>
  <mergeCells count="10">
    <mergeCell ref="F4:F5"/>
    <mergeCell ref="A2:T2"/>
    <mergeCell ref="A1:B1"/>
    <mergeCell ref="A4:A5"/>
    <mergeCell ref="B4:B5"/>
    <mergeCell ref="C4:C5"/>
    <mergeCell ref="G4:T4"/>
    <mergeCell ref="Q3:T3"/>
    <mergeCell ref="D4:D5"/>
    <mergeCell ref="E4:E5"/>
  </mergeCells>
  <pageMargins left="1.1811023622047245" right="0.51181102362204722" top="0.59055118110236227" bottom="0.59055118110236227" header="0.31496062992125984" footer="0.31496062992125984"/>
  <pageSetup paperSize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F0"/>
  </sheetPr>
  <dimension ref="A1:U73"/>
  <sheetViews>
    <sheetView showZeros="0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U1" sqref="U1:U1048576"/>
    </sheetView>
  </sheetViews>
  <sheetFormatPr defaultColWidth="7.85546875" defaultRowHeight="12.75"/>
  <cols>
    <col min="1" max="1" width="5.85546875" style="172" customWidth="1"/>
    <col min="2" max="2" width="33.85546875" style="173" customWidth="1"/>
    <col min="3" max="3" width="12.85546875" style="171" customWidth="1"/>
    <col min="4" max="4" width="9.5703125" style="174" customWidth="1"/>
    <col min="5" max="5" width="9.5703125" style="171" customWidth="1"/>
    <col min="6" max="6" width="9.5703125" style="197" customWidth="1"/>
    <col min="7" max="17" width="9" style="197" customWidth="1"/>
    <col min="18" max="18" width="10.85546875" style="197" customWidth="1"/>
    <col min="19" max="19" width="0" style="221" hidden="1" customWidth="1"/>
    <col min="20" max="20" width="7.85546875" style="197"/>
    <col min="21" max="16384" width="7.85546875" style="171"/>
  </cols>
  <sheetData>
    <row r="1" spans="1:21" ht="15.75">
      <c r="A1" s="489" t="s">
        <v>450</v>
      </c>
      <c r="B1" s="489"/>
      <c r="C1" s="251"/>
      <c r="D1" s="252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38"/>
    </row>
    <row r="2" spans="1:21" ht="18.75">
      <c r="A2" s="491" t="s">
        <v>451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308"/>
    </row>
    <row r="3" spans="1:21" ht="15.75">
      <c r="A3" s="247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72"/>
      <c r="N3" s="247"/>
      <c r="O3" s="265"/>
      <c r="P3" s="495" t="s">
        <v>307</v>
      </c>
      <c r="Q3" s="495"/>
      <c r="R3" s="495"/>
      <c r="S3" s="309"/>
    </row>
    <row r="4" spans="1:21" ht="14.25">
      <c r="A4" s="490" t="s">
        <v>385</v>
      </c>
      <c r="B4" s="490" t="s">
        <v>344</v>
      </c>
      <c r="C4" s="490" t="s">
        <v>305</v>
      </c>
      <c r="D4" s="490" t="s">
        <v>386</v>
      </c>
      <c r="E4" s="492" t="s">
        <v>387</v>
      </c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4"/>
      <c r="S4" s="238"/>
    </row>
    <row r="5" spans="1:21" ht="42.75">
      <c r="A5" s="490"/>
      <c r="B5" s="490"/>
      <c r="C5" s="490"/>
      <c r="D5" s="490"/>
      <c r="E5" s="351" t="s">
        <v>433</v>
      </c>
      <c r="F5" s="386" t="s">
        <v>434</v>
      </c>
      <c r="G5" s="386" t="s">
        <v>435</v>
      </c>
      <c r="H5" s="386" t="s">
        <v>436</v>
      </c>
      <c r="I5" s="386" t="s">
        <v>437</v>
      </c>
      <c r="J5" s="386" t="s">
        <v>438</v>
      </c>
      <c r="K5" s="386" t="s">
        <v>439</v>
      </c>
      <c r="L5" s="386" t="s">
        <v>440</v>
      </c>
      <c r="M5" s="386" t="s">
        <v>441</v>
      </c>
      <c r="N5" s="386" t="s">
        <v>442</v>
      </c>
      <c r="O5" s="386" t="s">
        <v>443</v>
      </c>
      <c r="P5" s="386" t="s">
        <v>444</v>
      </c>
      <c r="Q5" s="386" t="s">
        <v>445</v>
      </c>
      <c r="R5" s="386" t="s">
        <v>446</v>
      </c>
      <c r="S5" s="238"/>
    </row>
    <row r="6" spans="1:21" ht="28.5" customHeight="1">
      <c r="A6" s="266">
        <v>1</v>
      </c>
      <c r="B6" s="257" t="s">
        <v>313</v>
      </c>
      <c r="C6" s="258" t="s">
        <v>314</v>
      </c>
      <c r="D6" s="297">
        <v>1838.23</v>
      </c>
      <c r="E6" s="297">
        <v>177.09</v>
      </c>
      <c r="F6" s="297">
        <v>203.17000000000002</v>
      </c>
      <c r="G6" s="297">
        <v>26.880000000000006</v>
      </c>
      <c r="H6" s="297">
        <v>39.03</v>
      </c>
      <c r="I6" s="297">
        <v>134.91</v>
      </c>
      <c r="J6" s="297">
        <v>205.66</v>
      </c>
      <c r="K6" s="297">
        <v>51.089999999999989</v>
      </c>
      <c r="L6" s="297">
        <v>46.039999999999992</v>
      </c>
      <c r="M6" s="297">
        <v>75.41</v>
      </c>
      <c r="N6" s="297">
        <v>40.299999999999997</v>
      </c>
      <c r="O6" s="297">
        <v>85.310000000000016</v>
      </c>
      <c r="P6" s="297">
        <v>100.96000000000001</v>
      </c>
      <c r="Q6" s="297">
        <v>562.38</v>
      </c>
      <c r="R6" s="297">
        <v>90</v>
      </c>
      <c r="S6" s="310">
        <f t="shared" ref="S6:S31" si="0">SUM(E6:R6)</f>
        <v>1838.23</v>
      </c>
      <c r="T6" s="207"/>
      <c r="U6" s="176"/>
    </row>
    <row r="7" spans="1:21" ht="20.100000000000001" customHeight="1">
      <c r="A7" s="267"/>
      <c r="B7" s="259" t="s">
        <v>354</v>
      </c>
      <c r="C7" s="260"/>
      <c r="D7" s="298">
        <v>0</v>
      </c>
      <c r="E7" s="298">
        <v>0</v>
      </c>
      <c r="F7" s="298">
        <v>0</v>
      </c>
      <c r="G7" s="298">
        <v>0</v>
      </c>
      <c r="H7" s="298">
        <v>0</v>
      </c>
      <c r="I7" s="298">
        <v>0</v>
      </c>
      <c r="J7" s="298">
        <v>0</v>
      </c>
      <c r="K7" s="298">
        <v>0</v>
      </c>
      <c r="L7" s="298">
        <v>0</v>
      </c>
      <c r="M7" s="298">
        <v>0</v>
      </c>
      <c r="N7" s="298">
        <v>0</v>
      </c>
      <c r="O7" s="297">
        <v>0</v>
      </c>
      <c r="P7" s="298">
        <v>0</v>
      </c>
      <c r="Q7" s="298">
        <v>0</v>
      </c>
      <c r="R7" s="298">
        <v>0</v>
      </c>
      <c r="S7" s="310">
        <f t="shared" si="0"/>
        <v>0</v>
      </c>
      <c r="T7" s="393"/>
      <c r="U7" s="176"/>
    </row>
    <row r="8" spans="1:21" ht="20.100000000000001" customHeight="1">
      <c r="A8" s="268" t="s">
        <v>35</v>
      </c>
      <c r="B8" s="261" t="s">
        <v>259</v>
      </c>
      <c r="C8" s="262" t="s">
        <v>315</v>
      </c>
      <c r="D8" s="298">
        <v>1373.07</v>
      </c>
      <c r="E8" s="298">
        <v>163.68</v>
      </c>
      <c r="F8" s="298">
        <v>197.28</v>
      </c>
      <c r="G8" s="298">
        <v>24.450000000000006</v>
      </c>
      <c r="H8" s="298">
        <v>34.269999999999996</v>
      </c>
      <c r="I8" s="298">
        <v>131.71</v>
      </c>
      <c r="J8" s="298">
        <v>111.07</v>
      </c>
      <c r="K8" s="298">
        <v>46.639999999999993</v>
      </c>
      <c r="L8" s="298">
        <v>41.919999999999995</v>
      </c>
      <c r="M8" s="298">
        <v>73.27</v>
      </c>
      <c r="N8" s="298">
        <v>28.58</v>
      </c>
      <c r="O8" s="298">
        <v>75.820000000000007</v>
      </c>
      <c r="P8" s="298">
        <v>99.53</v>
      </c>
      <c r="Q8" s="298">
        <v>271.52</v>
      </c>
      <c r="R8" s="298">
        <v>73.33</v>
      </c>
      <c r="S8" s="310">
        <f t="shared" si="0"/>
        <v>1373.07</v>
      </c>
      <c r="T8" s="393"/>
      <c r="U8" s="176"/>
    </row>
    <row r="9" spans="1:21" ht="20.100000000000001" customHeight="1">
      <c r="A9" s="268"/>
      <c r="B9" s="259" t="s">
        <v>260</v>
      </c>
      <c r="C9" s="262" t="s">
        <v>316</v>
      </c>
      <c r="D9" s="298">
        <v>1373.07</v>
      </c>
      <c r="E9" s="298">
        <v>163.68</v>
      </c>
      <c r="F9" s="298">
        <v>197.28</v>
      </c>
      <c r="G9" s="298">
        <v>24.450000000000006</v>
      </c>
      <c r="H9" s="298">
        <v>34.269999999999996</v>
      </c>
      <c r="I9" s="298">
        <v>131.71</v>
      </c>
      <c r="J9" s="298">
        <v>111.07</v>
      </c>
      <c r="K9" s="298">
        <v>46.639999999999993</v>
      </c>
      <c r="L9" s="298">
        <v>41.919999999999995</v>
      </c>
      <c r="M9" s="298">
        <v>73.27</v>
      </c>
      <c r="N9" s="298">
        <v>28.58</v>
      </c>
      <c r="O9" s="298">
        <v>75.820000000000007</v>
      </c>
      <c r="P9" s="298">
        <v>99.53</v>
      </c>
      <c r="Q9" s="298">
        <v>271.52</v>
      </c>
      <c r="R9" s="298">
        <v>73.33</v>
      </c>
      <c r="S9" s="310">
        <f t="shared" si="0"/>
        <v>1373.07</v>
      </c>
      <c r="T9" s="393"/>
      <c r="U9" s="176"/>
    </row>
    <row r="10" spans="1:21" ht="20.100000000000001" customHeight="1">
      <c r="A10" s="268" t="s">
        <v>36</v>
      </c>
      <c r="B10" s="261" t="s">
        <v>261</v>
      </c>
      <c r="C10" s="262" t="s">
        <v>317</v>
      </c>
      <c r="D10" s="298">
        <v>101.55000000000001</v>
      </c>
      <c r="E10" s="298">
        <v>0.26</v>
      </c>
      <c r="F10" s="298">
        <v>0</v>
      </c>
      <c r="G10" s="298">
        <v>0.15</v>
      </c>
      <c r="H10" s="298">
        <v>0.06</v>
      </c>
      <c r="I10" s="298">
        <v>0</v>
      </c>
      <c r="J10" s="298">
        <v>9.86</v>
      </c>
      <c r="K10" s="298">
        <v>0</v>
      </c>
      <c r="L10" s="298">
        <v>0</v>
      </c>
      <c r="M10" s="298">
        <v>0</v>
      </c>
      <c r="N10" s="298">
        <v>0</v>
      </c>
      <c r="O10" s="298">
        <v>0.25</v>
      </c>
      <c r="P10" s="298">
        <v>0</v>
      </c>
      <c r="Q10" s="298">
        <v>90.700000000000017</v>
      </c>
      <c r="R10" s="298">
        <v>0.27</v>
      </c>
      <c r="S10" s="310">
        <f t="shared" si="0"/>
        <v>101.55000000000001</v>
      </c>
      <c r="T10" s="393"/>
      <c r="U10" s="176"/>
    </row>
    <row r="11" spans="1:21" ht="20.100000000000001" customHeight="1">
      <c r="A11" s="268" t="s">
        <v>37</v>
      </c>
      <c r="B11" s="261" t="s">
        <v>262</v>
      </c>
      <c r="C11" s="262" t="s">
        <v>318</v>
      </c>
      <c r="D11" s="298">
        <v>287.98</v>
      </c>
      <c r="E11" s="298">
        <v>6.53</v>
      </c>
      <c r="F11" s="298">
        <v>3.3</v>
      </c>
      <c r="G11" s="298">
        <v>0.69000000000000006</v>
      </c>
      <c r="H11" s="298">
        <v>3.49</v>
      </c>
      <c r="I11" s="298">
        <v>0.16</v>
      </c>
      <c r="J11" s="298">
        <v>82.72</v>
      </c>
      <c r="K11" s="298">
        <v>2.5599999999999996</v>
      </c>
      <c r="L11" s="298">
        <v>1.2999999999999998</v>
      </c>
      <c r="M11" s="298">
        <v>0.75</v>
      </c>
      <c r="N11" s="298">
        <v>10.17</v>
      </c>
      <c r="O11" s="298">
        <v>7.54</v>
      </c>
      <c r="P11" s="298">
        <v>0.87</v>
      </c>
      <c r="Q11" s="298">
        <v>156.30000000000001</v>
      </c>
      <c r="R11" s="298">
        <v>11.6</v>
      </c>
      <c r="S11" s="310">
        <f t="shared" si="0"/>
        <v>287.98</v>
      </c>
      <c r="T11" s="393"/>
      <c r="U11" s="176"/>
    </row>
    <row r="12" spans="1:21" ht="20.100000000000001" hidden="1" customHeight="1">
      <c r="A12" s="268" t="s">
        <v>38</v>
      </c>
      <c r="B12" s="261" t="s">
        <v>263</v>
      </c>
      <c r="C12" s="262" t="s">
        <v>319</v>
      </c>
      <c r="D12" s="298">
        <v>0</v>
      </c>
      <c r="E12" s="298">
        <v>0</v>
      </c>
      <c r="F12" s="298">
        <v>0</v>
      </c>
      <c r="G12" s="298">
        <v>0</v>
      </c>
      <c r="H12" s="298">
        <v>0</v>
      </c>
      <c r="I12" s="298">
        <v>0</v>
      </c>
      <c r="J12" s="298">
        <v>0</v>
      </c>
      <c r="K12" s="298">
        <v>0</v>
      </c>
      <c r="L12" s="298">
        <v>0</v>
      </c>
      <c r="M12" s="298">
        <v>0</v>
      </c>
      <c r="N12" s="298">
        <v>0</v>
      </c>
      <c r="O12" s="298">
        <v>0</v>
      </c>
      <c r="P12" s="298">
        <v>0</v>
      </c>
      <c r="Q12" s="298">
        <v>0</v>
      </c>
      <c r="R12" s="298">
        <v>0</v>
      </c>
      <c r="S12" s="310">
        <f t="shared" si="0"/>
        <v>0</v>
      </c>
      <c r="T12" s="393"/>
      <c r="U12" s="176"/>
    </row>
    <row r="13" spans="1:21" ht="20.100000000000001" hidden="1" customHeight="1">
      <c r="A13" s="268" t="s">
        <v>39</v>
      </c>
      <c r="B13" s="261" t="s">
        <v>264</v>
      </c>
      <c r="C13" s="262" t="s">
        <v>320</v>
      </c>
      <c r="D13" s="298">
        <v>0</v>
      </c>
      <c r="E13" s="298">
        <v>0</v>
      </c>
      <c r="F13" s="298">
        <v>0</v>
      </c>
      <c r="G13" s="298">
        <v>0</v>
      </c>
      <c r="H13" s="298">
        <v>0</v>
      </c>
      <c r="I13" s="298">
        <v>0</v>
      </c>
      <c r="J13" s="298">
        <v>0</v>
      </c>
      <c r="K13" s="298">
        <v>0</v>
      </c>
      <c r="L13" s="298">
        <v>0</v>
      </c>
      <c r="M13" s="298">
        <v>0</v>
      </c>
      <c r="N13" s="298">
        <v>0</v>
      </c>
      <c r="O13" s="298">
        <v>0</v>
      </c>
      <c r="P13" s="298">
        <v>0</v>
      </c>
      <c r="Q13" s="298">
        <v>0</v>
      </c>
      <c r="R13" s="298">
        <v>0</v>
      </c>
      <c r="S13" s="310">
        <f t="shared" si="0"/>
        <v>0</v>
      </c>
      <c r="T13" s="393"/>
      <c r="U13" s="176"/>
    </row>
    <row r="14" spans="1:21" ht="20.100000000000001" hidden="1" customHeight="1">
      <c r="A14" s="268" t="s">
        <v>245</v>
      </c>
      <c r="B14" s="261" t="s">
        <v>265</v>
      </c>
      <c r="C14" s="262" t="s">
        <v>321</v>
      </c>
      <c r="D14" s="298">
        <v>0</v>
      </c>
      <c r="E14" s="298">
        <v>0</v>
      </c>
      <c r="F14" s="298">
        <v>0</v>
      </c>
      <c r="G14" s="298">
        <v>0</v>
      </c>
      <c r="H14" s="298">
        <v>0</v>
      </c>
      <c r="I14" s="298">
        <v>0</v>
      </c>
      <c r="J14" s="298">
        <v>0</v>
      </c>
      <c r="K14" s="298">
        <v>0</v>
      </c>
      <c r="L14" s="298">
        <v>0</v>
      </c>
      <c r="M14" s="298">
        <v>0</v>
      </c>
      <c r="N14" s="298">
        <v>0</v>
      </c>
      <c r="O14" s="298">
        <v>0</v>
      </c>
      <c r="P14" s="298">
        <v>0</v>
      </c>
      <c r="Q14" s="298">
        <v>0</v>
      </c>
      <c r="R14" s="298">
        <v>0</v>
      </c>
      <c r="S14" s="310">
        <f t="shared" si="0"/>
        <v>0</v>
      </c>
      <c r="T14" s="393"/>
      <c r="U14" s="176"/>
    </row>
    <row r="15" spans="1:21" ht="34.5" hidden="1" customHeight="1">
      <c r="A15" s="268"/>
      <c r="B15" s="259" t="s">
        <v>355</v>
      </c>
      <c r="C15" s="263" t="s">
        <v>361</v>
      </c>
      <c r="D15" s="298">
        <v>0</v>
      </c>
      <c r="E15" s="298">
        <v>0</v>
      </c>
      <c r="F15" s="298">
        <v>0</v>
      </c>
      <c r="G15" s="298">
        <v>0</v>
      </c>
      <c r="H15" s="298">
        <v>0</v>
      </c>
      <c r="I15" s="298">
        <v>0</v>
      </c>
      <c r="J15" s="298">
        <v>0</v>
      </c>
      <c r="K15" s="298">
        <v>0</v>
      </c>
      <c r="L15" s="298">
        <v>0</v>
      </c>
      <c r="M15" s="298">
        <v>0</v>
      </c>
      <c r="N15" s="298">
        <v>0</v>
      </c>
      <c r="O15" s="298">
        <v>0</v>
      </c>
      <c r="P15" s="298">
        <v>0</v>
      </c>
      <c r="Q15" s="298">
        <v>0</v>
      </c>
      <c r="R15" s="298">
        <v>0</v>
      </c>
      <c r="S15" s="310">
        <f t="shared" si="0"/>
        <v>0</v>
      </c>
      <c r="T15" s="393"/>
      <c r="U15" s="176"/>
    </row>
    <row r="16" spans="1:21" ht="34.5" customHeight="1">
      <c r="A16" s="268" t="s">
        <v>38</v>
      </c>
      <c r="B16" s="261" t="s">
        <v>266</v>
      </c>
      <c r="C16" s="262" t="s">
        <v>322</v>
      </c>
      <c r="D16" s="298">
        <v>73.800000000000011</v>
      </c>
      <c r="E16" s="298">
        <v>6.620000000000001</v>
      </c>
      <c r="F16" s="298">
        <v>2.41</v>
      </c>
      <c r="G16" s="298">
        <v>1.59</v>
      </c>
      <c r="H16" s="298">
        <v>1.21</v>
      </c>
      <c r="I16" s="298">
        <v>3.04</v>
      </c>
      <c r="J16" s="298">
        <v>1.85</v>
      </c>
      <c r="K16" s="298">
        <v>1.8900000000000001</v>
      </c>
      <c r="L16" s="298">
        <v>2.8200000000000003</v>
      </c>
      <c r="M16" s="298">
        <v>1.3900000000000001</v>
      </c>
      <c r="N16" s="298">
        <v>1.55</v>
      </c>
      <c r="O16" s="298">
        <v>1.7</v>
      </c>
      <c r="P16" s="298">
        <v>0.56000000000000005</v>
      </c>
      <c r="Q16" s="298">
        <v>43.86</v>
      </c>
      <c r="R16" s="298">
        <v>3.3099999999999996</v>
      </c>
      <c r="S16" s="310">
        <f t="shared" si="0"/>
        <v>73.800000000000011</v>
      </c>
      <c r="T16" s="393"/>
      <c r="U16" s="176"/>
    </row>
    <row r="17" spans="1:21" ht="34.5" hidden="1" customHeight="1">
      <c r="A17" s="268" t="s">
        <v>247</v>
      </c>
      <c r="B17" s="261" t="s">
        <v>267</v>
      </c>
      <c r="C17" s="262" t="s">
        <v>323</v>
      </c>
      <c r="D17" s="298">
        <v>0</v>
      </c>
      <c r="E17" s="298">
        <v>0</v>
      </c>
      <c r="F17" s="298">
        <v>0</v>
      </c>
      <c r="G17" s="298">
        <v>0</v>
      </c>
      <c r="H17" s="298">
        <v>0</v>
      </c>
      <c r="I17" s="298">
        <v>0</v>
      </c>
      <c r="J17" s="298">
        <v>0</v>
      </c>
      <c r="K17" s="298">
        <v>0</v>
      </c>
      <c r="L17" s="298">
        <v>0</v>
      </c>
      <c r="M17" s="298">
        <v>0</v>
      </c>
      <c r="N17" s="298">
        <v>0</v>
      </c>
      <c r="O17" s="298">
        <v>0</v>
      </c>
      <c r="P17" s="298">
        <v>0</v>
      </c>
      <c r="Q17" s="298">
        <v>0</v>
      </c>
      <c r="R17" s="298">
        <v>0</v>
      </c>
      <c r="S17" s="310">
        <f t="shared" si="0"/>
        <v>0</v>
      </c>
      <c r="T17" s="393"/>
      <c r="U17" s="176"/>
    </row>
    <row r="18" spans="1:21" ht="34.5" customHeight="1">
      <c r="A18" s="268" t="s">
        <v>39</v>
      </c>
      <c r="B18" s="261" t="s">
        <v>268</v>
      </c>
      <c r="C18" s="262" t="s">
        <v>324</v>
      </c>
      <c r="D18" s="298">
        <v>1.83</v>
      </c>
      <c r="E18" s="298">
        <v>0</v>
      </c>
      <c r="F18" s="298">
        <v>0.18</v>
      </c>
      <c r="G18" s="298">
        <v>0</v>
      </c>
      <c r="H18" s="298">
        <v>0</v>
      </c>
      <c r="I18" s="298">
        <v>0</v>
      </c>
      <c r="J18" s="298">
        <v>0.16</v>
      </c>
      <c r="K18" s="298">
        <v>0</v>
      </c>
      <c r="L18" s="298">
        <v>0</v>
      </c>
      <c r="M18" s="298">
        <v>0</v>
      </c>
      <c r="N18" s="298">
        <v>0</v>
      </c>
      <c r="O18" s="298">
        <v>0</v>
      </c>
      <c r="P18" s="298">
        <v>0</v>
      </c>
      <c r="Q18" s="298">
        <v>0</v>
      </c>
      <c r="R18" s="298">
        <v>1.49</v>
      </c>
      <c r="S18" s="310">
        <f t="shared" si="0"/>
        <v>1.83</v>
      </c>
      <c r="T18" s="393"/>
      <c r="U18" s="176"/>
    </row>
    <row r="19" spans="1:21" s="218" customFormat="1" ht="34.5" customHeight="1">
      <c r="A19" s="289">
        <v>2</v>
      </c>
      <c r="B19" s="307" t="s">
        <v>325</v>
      </c>
      <c r="C19" s="285"/>
      <c r="D19" s="297">
        <v>434.79000000000008</v>
      </c>
      <c r="E19" s="297">
        <v>28.119999999999997</v>
      </c>
      <c r="F19" s="297">
        <v>31.46</v>
      </c>
      <c r="G19" s="297">
        <v>26.299999999999997</v>
      </c>
      <c r="H19" s="297">
        <v>24.81</v>
      </c>
      <c r="I19" s="297">
        <v>6.8</v>
      </c>
      <c r="J19" s="297">
        <v>26.31</v>
      </c>
      <c r="K19" s="297">
        <v>77.599999999999994</v>
      </c>
      <c r="L19" s="297">
        <v>106.71</v>
      </c>
      <c r="M19" s="297">
        <v>32.200000000000003</v>
      </c>
      <c r="N19" s="297">
        <v>14.16</v>
      </c>
      <c r="O19" s="297">
        <v>39.220000000000006</v>
      </c>
      <c r="P19" s="297">
        <v>13.5</v>
      </c>
      <c r="Q19" s="297">
        <v>0</v>
      </c>
      <c r="R19" s="297">
        <v>7.6</v>
      </c>
      <c r="S19" s="310">
        <f t="shared" si="0"/>
        <v>434.79</v>
      </c>
      <c r="T19" s="393"/>
      <c r="U19" s="176"/>
    </row>
    <row r="20" spans="1:21" ht="34.5" customHeight="1">
      <c r="A20" s="269"/>
      <c r="B20" s="259" t="s">
        <v>326</v>
      </c>
      <c r="C20" s="271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310">
        <f t="shared" si="0"/>
        <v>0</v>
      </c>
      <c r="T20" s="393"/>
      <c r="U20" s="176"/>
    </row>
    <row r="21" spans="1:21" ht="34.5" customHeight="1">
      <c r="A21" s="270" t="s">
        <v>40</v>
      </c>
      <c r="B21" s="261" t="s">
        <v>327</v>
      </c>
      <c r="C21" s="264" t="s">
        <v>328</v>
      </c>
      <c r="D21" s="298">
        <v>80</v>
      </c>
      <c r="E21" s="298">
        <v>0</v>
      </c>
      <c r="F21" s="298">
        <v>23.18</v>
      </c>
      <c r="G21" s="298">
        <v>0</v>
      </c>
      <c r="H21" s="298">
        <v>0</v>
      </c>
      <c r="I21" s="298">
        <v>0</v>
      </c>
      <c r="J21" s="298">
        <v>0</v>
      </c>
      <c r="K21" s="298">
        <v>0</v>
      </c>
      <c r="L21" s="298">
        <v>56.82</v>
      </c>
      <c r="M21" s="298">
        <v>0</v>
      </c>
      <c r="N21" s="298">
        <v>0</v>
      </c>
      <c r="O21" s="298">
        <v>0</v>
      </c>
      <c r="P21" s="298">
        <v>0</v>
      </c>
      <c r="Q21" s="298">
        <v>0</v>
      </c>
      <c r="R21" s="298">
        <v>0</v>
      </c>
      <c r="S21" s="310">
        <f t="shared" si="0"/>
        <v>80</v>
      </c>
      <c r="T21" s="393"/>
      <c r="U21" s="176"/>
    </row>
    <row r="22" spans="1:21" ht="34.5" customHeight="1">
      <c r="A22" s="270" t="s">
        <v>41</v>
      </c>
      <c r="B22" s="261" t="s">
        <v>329</v>
      </c>
      <c r="C22" s="264" t="s">
        <v>330</v>
      </c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310">
        <f t="shared" si="0"/>
        <v>0</v>
      </c>
      <c r="T22" s="393"/>
      <c r="U22" s="176"/>
    </row>
    <row r="23" spans="1:21" ht="34.5" customHeight="1">
      <c r="A23" s="270" t="s">
        <v>42</v>
      </c>
      <c r="B23" s="261" t="s">
        <v>331</v>
      </c>
      <c r="C23" s="264" t="s">
        <v>332</v>
      </c>
      <c r="D23" s="298">
        <v>0</v>
      </c>
      <c r="E23" s="298">
        <v>0</v>
      </c>
      <c r="F23" s="298">
        <v>0</v>
      </c>
      <c r="G23" s="298">
        <v>0</v>
      </c>
      <c r="H23" s="298">
        <v>0</v>
      </c>
      <c r="I23" s="298">
        <v>0</v>
      </c>
      <c r="J23" s="298">
        <v>0</v>
      </c>
      <c r="K23" s="298">
        <v>0</v>
      </c>
      <c r="L23" s="298">
        <v>0</v>
      </c>
      <c r="M23" s="298">
        <v>0</v>
      </c>
      <c r="N23" s="298">
        <v>0</v>
      </c>
      <c r="O23" s="298">
        <v>0</v>
      </c>
      <c r="P23" s="298">
        <v>0</v>
      </c>
      <c r="Q23" s="298">
        <v>0</v>
      </c>
      <c r="R23" s="298">
        <v>0</v>
      </c>
      <c r="S23" s="310">
        <f t="shared" si="0"/>
        <v>0</v>
      </c>
      <c r="T23" s="393"/>
      <c r="U23" s="176"/>
    </row>
    <row r="24" spans="1:21" ht="34.5" customHeight="1">
      <c r="A24" s="270" t="s">
        <v>43</v>
      </c>
      <c r="B24" s="261" t="s">
        <v>333</v>
      </c>
      <c r="C24" s="264" t="s">
        <v>334</v>
      </c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310">
        <f t="shared" si="0"/>
        <v>0</v>
      </c>
      <c r="T24" s="393"/>
      <c r="U24" s="176"/>
    </row>
    <row r="25" spans="1:21" ht="34.5" customHeight="1">
      <c r="A25" s="270" t="s">
        <v>44</v>
      </c>
      <c r="B25" s="261" t="s">
        <v>335</v>
      </c>
      <c r="C25" s="264" t="s">
        <v>336</v>
      </c>
      <c r="D25" s="298">
        <v>0</v>
      </c>
      <c r="E25" s="298">
        <v>0</v>
      </c>
      <c r="F25" s="298">
        <v>0</v>
      </c>
      <c r="G25" s="298">
        <v>0</v>
      </c>
      <c r="H25" s="298">
        <v>0</v>
      </c>
      <c r="I25" s="298">
        <v>0</v>
      </c>
      <c r="J25" s="298">
        <v>0</v>
      </c>
      <c r="K25" s="298">
        <v>0</v>
      </c>
      <c r="L25" s="298">
        <v>0</v>
      </c>
      <c r="M25" s="298">
        <v>0</v>
      </c>
      <c r="N25" s="298">
        <v>0</v>
      </c>
      <c r="O25" s="298">
        <v>0</v>
      </c>
      <c r="P25" s="298">
        <v>0</v>
      </c>
      <c r="Q25" s="298">
        <v>0</v>
      </c>
      <c r="R25" s="298">
        <v>0</v>
      </c>
      <c r="S25" s="310">
        <f t="shared" si="0"/>
        <v>0</v>
      </c>
      <c r="T25" s="393"/>
      <c r="U25" s="176"/>
    </row>
    <row r="26" spans="1:21" ht="34.5" customHeight="1">
      <c r="A26" s="270" t="s">
        <v>45</v>
      </c>
      <c r="B26" s="261" t="s">
        <v>337</v>
      </c>
      <c r="C26" s="262" t="s">
        <v>338</v>
      </c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310">
        <f t="shared" si="0"/>
        <v>0</v>
      </c>
      <c r="T26" s="393"/>
      <c r="U26" s="176"/>
    </row>
    <row r="27" spans="1:21" ht="34.5" customHeight="1">
      <c r="A27" s="270" t="s">
        <v>222</v>
      </c>
      <c r="B27" s="261" t="s">
        <v>339</v>
      </c>
      <c r="C27" s="262" t="s">
        <v>362</v>
      </c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310">
        <f t="shared" si="0"/>
        <v>0</v>
      </c>
      <c r="T27" s="393"/>
      <c r="U27" s="176"/>
    </row>
    <row r="28" spans="1:21" ht="34.5" customHeight="1">
      <c r="A28" s="270" t="s">
        <v>223</v>
      </c>
      <c r="B28" s="261" t="s">
        <v>340</v>
      </c>
      <c r="C28" s="262" t="s">
        <v>363</v>
      </c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310">
        <f t="shared" si="0"/>
        <v>0</v>
      </c>
      <c r="T28" s="393"/>
      <c r="U28" s="176"/>
    </row>
    <row r="29" spans="1:21" ht="34.5" customHeight="1">
      <c r="A29" s="270" t="s">
        <v>224</v>
      </c>
      <c r="B29" s="261" t="s">
        <v>341</v>
      </c>
      <c r="C29" s="262" t="s">
        <v>364</v>
      </c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310">
        <f t="shared" si="0"/>
        <v>0</v>
      </c>
      <c r="T29" s="393"/>
      <c r="U29" s="176"/>
    </row>
    <row r="30" spans="1:21" ht="34.5" customHeight="1">
      <c r="A30" s="270"/>
      <c r="B30" s="259" t="s">
        <v>365</v>
      </c>
      <c r="C30" s="263" t="s">
        <v>366</v>
      </c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310">
        <f t="shared" si="0"/>
        <v>0</v>
      </c>
      <c r="T30" s="393"/>
      <c r="U30" s="176"/>
    </row>
    <row r="31" spans="1:21" s="218" customFormat="1" ht="34.5" customHeight="1">
      <c r="A31" s="290">
        <v>3</v>
      </c>
      <c r="B31" s="307" t="s">
        <v>342</v>
      </c>
      <c r="C31" s="286" t="s">
        <v>343</v>
      </c>
      <c r="D31" s="297">
        <v>43.59</v>
      </c>
      <c r="E31" s="297">
        <v>3.07</v>
      </c>
      <c r="F31" s="297">
        <v>1.78</v>
      </c>
      <c r="G31" s="297">
        <v>0.65</v>
      </c>
      <c r="H31" s="297">
        <v>0.15</v>
      </c>
      <c r="I31" s="297">
        <v>1.31</v>
      </c>
      <c r="J31" s="297">
        <v>2.61</v>
      </c>
      <c r="K31" s="297">
        <v>0.44</v>
      </c>
      <c r="L31" s="297">
        <v>2.3199999999999998</v>
      </c>
      <c r="M31" s="297">
        <v>1.2700000000000002</v>
      </c>
      <c r="N31" s="297">
        <v>0.37</v>
      </c>
      <c r="O31" s="297">
        <v>0.67</v>
      </c>
      <c r="P31" s="297">
        <v>3.4799999999999995</v>
      </c>
      <c r="Q31" s="297">
        <v>20.52</v>
      </c>
      <c r="R31" s="297">
        <v>4.9499999999999993</v>
      </c>
      <c r="S31" s="310">
        <f t="shared" si="0"/>
        <v>43.59</v>
      </c>
      <c r="T31" s="393"/>
      <c r="U31" s="176"/>
    </row>
    <row r="32" spans="1:21" ht="15">
      <c r="A32" s="248"/>
      <c r="B32" s="250"/>
      <c r="C32" s="248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311"/>
    </row>
    <row r="33" spans="1:18" ht="15">
      <c r="A33" s="248"/>
      <c r="B33" s="250"/>
      <c r="C33" s="248"/>
      <c r="F33" s="390"/>
      <c r="G33" s="390"/>
      <c r="H33" s="390"/>
      <c r="I33" s="390"/>
      <c r="J33" s="390"/>
      <c r="K33" s="390"/>
      <c r="L33" s="390"/>
      <c r="M33" s="390"/>
      <c r="N33" s="390"/>
      <c r="O33" s="390"/>
      <c r="P33" s="390"/>
      <c r="Q33" s="390"/>
      <c r="R33" s="390"/>
    </row>
    <row r="34" spans="1:18" ht="15">
      <c r="A34" s="248"/>
      <c r="B34" s="250"/>
      <c r="C34" s="248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</row>
    <row r="35" spans="1:18" ht="15">
      <c r="A35" s="248"/>
      <c r="B35" s="250"/>
      <c r="C35" s="248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</row>
    <row r="36" spans="1:18" ht="15">
      <c r="A36" s="248"/>
      <c r="B36" s="250"/>
      <c r="C36" s="248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</row>
    <row r="37" spans="1:18" ht="15">
      <c r="A37" s="248"/>
      <c r="B37" s="250"/>
      <c r="C37" s="248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</row>
    <row r="38" spans="1:18" ht="15">
      <c r="A38" s="248"/>
      <c r="B38" s="250"/>
      <c r="C38" s="248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</row>
    <row r="39" spans="1:18" ht="15">
      <c r="A39" s="248"/>
      <c r="B39" s="250"/>
      <c r="C39" s="248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</row>
    <row r="40" spans="1:18" ht="15">
      <c r="A40" s="248"/>
      <c r="B40" s="250"/>
      <c r="C40" s="248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</row>
    <row r="41" spans="1:18" ht="15">
      <c r="A41" s="248"/>
      <c r="B41" s="250"/>
      <c r="C41" s="248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</row>
    <row r="42" spans="1:18" ht="15">
      <c r="A42" s="248"/>
      <c r="B42" s="250"/>
      <c r="C42" s="248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</row>
    <row r="43" spans="1:18" ht="15">
      <c r="A43" s="248"/>
      <c r="B43" s="250"/>
      <c r="C43" s="248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</row>
    <row r="44" spans="1:18" ht="15">
      <c r="A44" s="248"/>
      <c r="B44" s="250"/>
      <c r="C44" s="248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</row>
    <row r="45" spans="1:18" ht="15">
      <c r="A45" s="248"/>
      <c r="B45" s="250"/>
      <c r="C45" s="248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</row>
    <row r="46" spans="1:18" ht="15">
      <c r="A46" s="248"/>
      <c r="B46" s="250"/>
      <c r="C46" s="248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</row>
    <row r="47" spans="1:18" ht="15">
      <c r="A47" s="248"/>
      <c r="B47" s="250"/>
      <c r="C47" s="248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</row>
    <row r="48" spans="1:18" ht="15">
      <c r="A48" s="248"/>
      <c r="B48" s="250"/>
      <c r="C48" s="248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</row>
    <row r="49" spans="1:18" ht="15">
      <c r="A49" s="248"/>
      <c r="B49" s="250"/>
      <c r="C49" s="248"/>
      <c r="D49" s="249"/>
      <c r="E49" s="249"/>
      <c r="F49" s="249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</row>
    <row r="50" spans="1:18" ht="14.25">
      <c r="A50" s="253"/>
      <c r="B50" s="254"/>
      <c r="C50" s="253"/>
      <c r="D50" s="255"/>
      <c r="E50" s="255"/>
      <c r="F50" s="25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</row>
    <row r="51" spans="1:18" ht="14.25">
      <c r="A51" s="253"/>
      <c r="B51" s="254"/>
      <c r="C51" s="253"/>
      <c r="D51" s="255"/>
      <c r="E51" s="255"/>
      <c r="F51" s="25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</row>
    <row r="52" spans="1:18" ht="14.25">
      <c r="A52" s="253"/>
      <c r="B52" s="254"/>
      <c r="C52" s="253"/>
      <c r="D52" s="255"/>
      <c r="E52" s="255"/>
      <c r="F52" s="25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</row>
    <row r="53" spans="1:18" ht="14.25">
      <c r="A53" s="253"/>
      <c r="B53" s="254"/>
      <c r="C53" s="253"/>
      <c r="D53" s="255"/>
      <c r="E53" s="255"/>
      <c r="F53" s="25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</row>
    <row r="54" spans="1:18" ht="14.25">
      <c r="A54" s="253"/>
      <c r="B54" s="254"/>
      <c r="C54" s="253"/>
      <c r="D54" s="255"/>
      <c r="E54" s="255"/>
      <c r="F54" s="25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</row>
    <row r="55" spans="1:18" ht="14.25">
      <c r="A55" s="253"/>
      <c r="B55" s="254"/>
      <c r="C55" s="253"/>
      <c r="D55" s="255"/>
      <c r="E55" s="255"/>
      <c r="F55" s="25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</row>
    <row r="56" spans="1:18" ht="14.25">
      <c r="A56" s="253"/>
      <c r="B56" s="254"/>
      <c r="C56" s="253"/>
      <c r="D56" s="255"/>
      <c r="E56" s="255"/>
      <c r="F56" s="25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</row>
    <row r="57" spans="1:18" ht="14.25">
      <c r="A57" s="253"/>
      <c r="B57" s="254"/>
      <c r="C57" s="253"/>
      <c r="D57" s="255"/>
      <c r="E57" s="255"/>
      <c r="F57" s="25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</row>
    <row r="58" spans="1:18" ht="14.25">
      <c r="A58" s="253"/>
      <c r="B58" s="254"/>
      <c r="C58" s="253"/>
      <c r="D58" s="255"/>
      <c r="E58" s="255"/>
      <c r="F58" s="25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</row>
    <row r="59" spans="1:18" ht="14.25">
      <c r="A59" s="253"/>
      <c r="B59" s="254"/>
      <c r="C59" s="253"/>
      <c r="D59" s="255"/>
      <c r="E59" s="255"/>
      <c r="F59" s="25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</row>
    <row r="60" spans="1:18" ht="14.25">
      <c r="A60" s="253"/>
      <c r="B60" s="254"/>
      <c r="C60" s="253"/>
      <c r="D60" s="255"/>
      <c r="E60" s="255"/>
      <c r="F60" s="25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</row>
    <row r="61" spans="1:18" ht="14.25">
      <c r="A61" s="253"/>
      <c r="B61" s="254"/>
      <c r="C61" s="253"/>
      <c r="D61" s="255"/>
      <c r="E61" s="255"/>
      <c r="F61" s="25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</row>
    <row r="62" spans="1:18" ht="14.25">
      <c r="A62" s="253"/>
      <c r="B62" s="254"/>
      <c r="C62" s="253"/>
      <c r="D62" s="255"/>
      <c r="E62" s="255"/>
      <c r="F62" s="25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</row>
    <row r="63" spans="1:18" ht="14.25">
      <c r="A63" s="253"/>
      <c r="B63" s="254"/>
      <c r="C63" s="253"/>
      <c r="D63" s="255"/>
      <c r="E63" s="255"/>
      <c r="F63" s="25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</row>
    <row r="64" spans="1:18" ht="14.25">
      <c r="A64" s="253"/>
      <c r="B64" s="254"/>
      <c r="C64" s="253"/>
      <c r="D64" s="255"/>
      <c r="E64" s="255"/>
      <c r="F64" s="25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</row>
    <row r="65" spans="1:18" ht="14.25">
      <c r="A65" s="253"/>
      <c r="B65" s="254"/>
      <c r="C65" s="253"/>
      <c r="D65" s="255"/>
      <c r="E65" s="255"/>
      <c r="F65" s="25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</row>
    <row r="66" spans="1:18" ht="14.25">
      <c r="A66" s="253"/>
      <c r="B66" s="254"/>
      <c r="C66" s="253"/>
      <c r="D66" s="255"/>
      <c r="E66" s="255"/>
      <c r="F66" s="25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</row>
    <row r="67" spans="1:18" ht="14.25">
      <c r="A67" s="253"/>
      <c r="B67" s="254"/>
      <c r="C67" s="253"/>
      <c r="D67" s="255"/>
      <c r="E67" s="255"/>
      <c r="F67" s="25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</row>
    <row r="68" spans="1:18" ht="14.25">
      <c r="A68" s="253"/>
      <c r="B68" s="254"/>
      <c r="C68" s="253"/>
      <c r="D68" s="255"/>
      <c r="E68" s="255"/>
      <c r="F68" s="25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</row>
    <row r="69" spans="1:18" ht="14.25">
      <c r="A69" s="253"/>
      <c r="B69" s="254"/>
      <c r="C69" s="253"/>
      <c r="D69" s="255"/>
      <c r="E69" s="255"/>
      <c r="F69" s="25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</row>
    <row r="70" spans="1:18" ht="14.25">
      <c r="A70" s="253"/>
      <c r="B70" s="254"/>
      <c r="C70" s="253"/>
      <c r="D70" s="255"/>
      <c r="E70" s="255"/>
      <c r="F70" s="25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</row>
    <row r="71" spans="1:18" ht="14.25">
      <c r="A71" s="253"/>
      <c r="B71" s="254"/>
      <c r="C71" s="253"/>
      <c r="D71" s="255"/>
      <c r="E71" s="255"/>
      <c r="F71" s="25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</row>
    <row r="72" spans="1:18" ht="14.25">
      <c r="A72" s="253"/>
      <c r="B72" s="254"/>
      <c r="C72" s="253"/>
      <c r="D72" s="255"/>
      <c r="E72" s="255"/>
      <c r="F72" s="25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</row>
    <row r="73" spans="1:18" ht="14.25">
      <c r="A73" s="253"/>
      <c r="B73" s="254"/>
      <c r="C73" s="253"/>
      <c r="D73" s="255"/>
      <c r="E73" s="255"/>
      <c r="F73" s="25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</row>
  </sheetData>
  <mergeCells count="8">
    <mergeCell ref="A1:B1"/>
    <mergeCell ref="A4:A5"/>
    <mergeCell ref="B4:B5"/>
    <mergeCell ref="C4:C5"/>
    <mergeCell ref="D4:D5"/>
    <mergeCell ref="A2:R2"/>
    <mergeCell ref="E4:R4"/>
    <mergeCell ref="P3:R3"/>
  </mergeCells>
  <pageMargins left="1.299212598425197" right="0.31496062992125984" top="0.55118110236220474" bottom="0.55118110236220474" header="0.31496062992125984" footer="0.31496062992125984"/>
  <pageSetup paperSize="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F0"/>
  </sheetPr>
  <dimension ref="A1:R77"/>
  <sheetViews>
    <sheetView showZeros="0" workbookViewId="0">
      <selection activeCell="I19" sqref="I19"/>
    </sheetView>
  </sheetViews>
  <sheetFormatPr defaultColWidth="7.85546875" defaultRowHeight="12.75"/>
  <cols>
    <col min="1" max="1" width="7" style="178" customWidth="1"/>
    <col min="2" max="2" width="39.5703125" style="175" customWidth="1"/>
    <col min="3" max="3" width="10.42578125" style="284" customWidth="1"/>
    <col min="4" max="4" width="9.85546875" style="175" customWidth="1"/>
    <col min="5" max="17" width="8.85546875" style="175" customWidth="1"/>
    <col min="18" max="18" width="9" style="175" customWidth="1"/>
    <col min="19" max="16384" width="7.85546875" style="175"/>
  </cols>
  <sheetData>
    <row r="1" spans="1:18" ht="15.75">
      <c r="A1" s="497" t="s">
        <v>452</v>
      </c>
      <c r="B1" s="497"/>
      <c r="C1" s="312"/>
      <c r="D1" s="274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</row>
    <row r="2" spans="1:18" ht="16.5">
      <c r="A2" s="496" t="s">
        <v>461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</row>
    <row r="3" spans="1:18" ht="15">
      <c r="A3" s="273"/>
      <c r="B3" s="273"/>
      <c r="C3" s="31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6"/>
      <c r="O3" s="273"/>
      <c r="P3" s="280"/>
      <c r="Q3" s="499" t="s">
        <v>307</v>
      </c>
      <c r="R3" s="499"/>
    </row>
    <row r="4" spans="1:18">
      <c r="A4" s="498" t="s">
        <v>385</v>
      </c>
      <c r="B4" s="498" t="s">
        <v>377</v>
      </c>
      <c r="C4" s="498" t="s">
        <v>305</v>
      </c>
      <c r="D4" s="498" t="s">
        <v>386</v>
      </c>
      <c r="E4" s="500" t="s">
        <v>387</v>
      </c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2"/>
    </row>
    <row r="5" spans="1:18" ht="25.5">
      <c r="A5" s="498"/>
      <c r="B5" s="498"/>
      <c r="C5" s="498"/>
      <c r="D5" s="498"/>
      <c r="E5" s="388" t="s">
        <v>433</v>
      </c>
      <c r="F5" s="387" t="s">
        <v>434</v>
      </c>
      <c r="G5" s="387" t="s">
        <v>435</v>
      </c>
      <c r="H5" s="387" t="s">
        <v>436</v>
      </c>
      <c r="I5" s="387" t="s">
        <v>437</v>
      </c>
      <c r="J5" s="387" t="s">
        <v>438</v>
      </c>
      <c r="K5" s="387" t="s">
        <v>439</v>
      </c>
      <c r="L5" s="387" t="s">
        <v>440</v>
      </c>
      <c r="M5" s="387" t="s">
        <v>441</v>
      </c>
      <c r="N5" s="387" t="s">
        <v>442</v>
      </c>
      <c r="O5" s="387" t="s">
        <v>443</v>
      </c>
      <c r="P5" s="387" t="s">
        <v>444</v>
      </c>
      <c r="Q5" s="387" t="s">
        <v>445</v>
      </c>
      <c r="R5" s="387" t="s">
        <v>446</v>
      </c>
    </row>
    <row r="6" spans="1:18" s="284" customFormat="1" ht="17.25" customHeight="1">
      <c r="A6" s="344" t="s">
        <v>143</v>
      </c>
      <c r="B6" s="291" t="s">
        <v>258</v>
      </c>
      <c r="C6" s="344" t="s">
        <v>205</v>
      </c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6"/>
      <c r="P6" s="316"/>
      <c r="Q6" s="317"/>
      <c r="R6" s="317"/>
    </row>
    <row r="7" spans="1:18" s="284" customFormat="1" ht="14.1" customHeight="1">
      <c r="A7" s="303"/>
      <c r="B7" s="302" t="s">
        <v>354</v>
      </c>
      <c r="C7" s="303"/>
      <c r="D7" s="281"/>
      <c r="E7" s="318"/>
      <c r="F7" s="318"/>
      <c r="G7" s="349"/>
      <c r="H7" s="349"/>
      <c r="I7" s="349"/>
      <c r="J7" s="349"/>
      <c r="K7" s="349"/>
      <c r="L7" s="349"/>
      <c r="M7" s="349"/>
      <c r="N7" s="349"/>
      <c r="O7" s="350"/>
      <c r="P7" s="350"/>
      <c r="Q7" s="349"/>
      <c r="R7" s="349"/>
    </row>
    <row r="8" spans="1:18" s="284" customFormat="1" ht="14.1" customHeight="1">
      <c r="A8" s="304" t="s">
        <v>35</v>
      </c>
      <c r="B8" s="292" t="s">
        <v>259</v>
      </c>
      <c r="C8" s="304" t="s">
        <v>241</v>
      </c>
      <c r="D8" s="281"/>
      <c r="E8" s="318"/>
      <c r="F8" s="318"/>
      <c r="G8" s="349"/>
      <c r="H8" s="349"/>
      <c r="I8" s="349"/>
      <c r="J8" s="349"/>
      <c r="K8" s="349"/>
      <c r="L8" s="349"/>
      <c r="M8" s="349"/>
      <c r="N8" s="349"/>
      <c r="O8" s="350"/>
      <c r="P8" s="350"/>
      <c r="Q8" s="349"/>
      <c r="R8" s="349"/>
    </row>
    <row r="9" spans="1:18" s="284" customFormat="1" ht="14.1" customHeight="1">
      <c r="A9" s="303"/>
      <c r="B9" s="302" t="s">
        <v>260</v>
      </c>
      <c r="C9" s="303" t="s">
        <v>242</v>
      </c>
      <c r="D9" s="281"/>
      <c r="E9" s="318"/>
      <c r="F9" s="318"/>
      <c r="G9" s="349"/>
      <c r="H9" s="349"/>
      <c r="I9" s="349"/>
      <c r="J9" s="349"/>
      <c r="K9" s="349"/>
      <c r="L9" s="349"/>
      <c r="M9" s="349"/>
      <c r="N9" s="349"/>
      <c r="O9" s="350"/>
      <c r="P9" s="350"/>
      <c r="Q9" s="349"/>
      <c r="R9" s="349"/>
    </row>
    <row r="10" spans="1:18" s="284" customFormat="1" ht="14.1" customHeight="1">
      <c r="A10" s="304" t="s">
        <v>36</v>
      </c>
      <c r="B10" s="292" t="s">
        <v>261</v>
      </c>
      <c r="C10" s="304" t="s">
        <v>213</v>
      </c>
      <c r="D10" s="281"/>
      <c r="E10" s="318"/>
      <c r="F10" s="318"/>
      <c r="G10" s="349"/>
      <c r="H10" s="349"/>
      <c r="I10" s="349"/>
      <c r="J10" s="349"/>
      <c r="K10" s="349"/>
      <c r="L10" s="349"/>
      <c r="M10" s="349"/>
      <c r="N10" s="349"/>
      <c r="O10" s="350"/>
      <c r="P10" s="350"/>
      <c r="Q10" s="349"/>
      <c r="R10" s="349"/>
    </row>
    <row r="11" spans="1:18" s="284" customFormat="1" ht="14.1" customHeight="1">
      <c r="A11" s="304" t="s">
        <v>37</v>
      </c>
      <c r="B11" s="292" t="s">
        <v>262</v>
      </c>
      <c r="C11" s="304" t="s">
        <v>206</v>
      </c>
      <c r="D11" s="281"/>
      <c r="E11" s="318"/>
      <c r="F11" s="318"/>
      <c r="G11" s="349"/>
      <c r="H11" s="349"/>
      <c r="I11" s="349"/>
      <c r="J11" s="349"/>
      <c r="K11" s="349"/>
      <c r="L11" s="349"/>
      <c r="M11" s="349"/>
      <c r="N11" s="349"/>
      <c r="O11" s="350"/>
      <c r="P11" s="350"/>
      <c r="Q11" s="349"/>
      <c r="R11" s="349"/>
    </row>
    <row r="12" spans="1:18" s="284" customFormat="1" ht="19.5" hidden="1" customHeight="1">
      <c r="A12" s="304"/>
      <c r="B12" s="292" t="s">
        <v>263</v>
      </c>
      <c r="C12" s="304" t="s">
        <v>243</v>
      </c>
      <c r="D12" s="281"/>
      <c r="E12" s="318"/>
      <c r="F12" s="318"/>
      <c r="G12" s="349"/>
      <c r="H12" s="349"/>
      <c r="I12" s="349"/>
      <c r="J12" s="349"/>
      <c r="K12" s="349"/>
      <c r="L12" s="349"/>
      <c r="M12" s="349"/>
      <c r="N12" s="349"/>
      <c r="O12" s="350"/>
      <c r="P12" s="350"/>
      <c r="Q12" s="349"/>
      <c r="R12" s="349"/>
    </row>
    <row r="13" spans="1:18" s="284" customFormat="1" ht="19.5" hidden="1" customHeight="1">
      <c r="A13" s="304"/>
      <c r="B13" s="292" t="s">
        <v>264</v>
      </c>
      <c r="C13" s="304" t="s">
        <v>244</v>
      </c>
      <c r="D13" s="281"/>
      <c r="E13" s="318"/>
      <c r="F13" s="318"/>
      <c r="G13" s="349"/>
      <c r="H13" s="349"/>
      <c r="I13" s="349"/>
      <c r="J13" s="349"/>
      <c r="K13" s="349"/>
      <c r="L13" s="349"/>
      <c r="M13" s="349"/>
      <c r="N13" s="349"/>
      <c r="O13" s="350"/>
      <c r="P13" s="350"/>
      <c r="Q13" s="349"/>
      <c r="R13" s="349"/>
    </row>
    <row r="14" spans="1:18" s="284" customFormat="1" ht="19.5" hidden="1" customHeight="1">
      <c r="A14" s="304"/>
      <c r="B14" s="292" t="s">
        <v>265</v>
      </c>
      <c r="C14" s="304" t="s">
        <v>246</v>
      </c>
      <c r="D14" s="281"/>
      <c r="E14" s="318"/>
      <c r="F14" s="318"/>
      <c r="G14" s="349"/>
      <c r="H14" s="349"/>
      <c r="I14" s="349"/>
      <c r="J14" s="349"/>
      <c r="K14" s="349"/>
      <c r="L14" s="349"/>
      <c r="M14" s="349"/>
      <c r="N14" s="349"/>
      <c r="O14" s="350"/>
      <c r="P14" s="350"/>
      <c r="Q14" s="349"/>
      <c r="R14" s="349"/>
    </row>
    <row r="15" spans="1:18" s="284" customFormat="1" ht="30" hidden="1" customHeight="1">
      <c r="A15" s="303"/>
      <c r="B15" s="302" t="s">
        <v>355</v>
      </c>
      <c r="C15" s="303" t="s">
        <v>360</v>
      </c>
      <c r="D15" s="281"/>
      <c r="E15" s="318"/>
      <c r="F15" s="318"/>
      <c r="G15" s="349"/>
      <c r="H15" s="349"/>
      <c r="I15" s="349"/>
      <c r="J15" s="349"/>
      <c r="K15" s="349"/>
      <c r="L15" s="349"/>
      <c r="M15" s="349"/>
      <c r="N15" s="349"/>
      <c r="O15" s="350"/>
      <c r="P15" s="350"/>
      <c r="Q15" s="349"/>
      <c r="R15" s="349"/>
    </row>
    <row r="16" spans="1:18" s="284" customFormat="1" ht="15" customHeight="1">
      <c r="A16" s="304" t="s">
        <v>38</v>
      </c>
      <c r="B16" s="292" t="s">
        <v>266</v>
      </c>
      <c r="C16" s="304" t="s">
        <v>236</v>
      </c>
      <c r="D16" s="281"/>
      <c r="E16" s="318"/>
      <c r="F16" s="318"/>
      <c r="G16" s="349"/>
      <c r="H16" s="349"/>
      <c r="I16" s="349"/>
      <c r="J16" s="349"/>
      <c r="K16" s="349"/>
      <c r="L16" s="349"/>
      <c r="M16" s="349"/>
      <c r="N16" s="349"/>
      <c r="O16" s="350"/>
      <c r="P16" s="350"/>
      <c r="Q16" s="349"/>
      <c r="R16" s="349"/>
    </row>
    <row r="17" spans="1:18" s="284" customFormat="1" ht="19.5" hidden="1" customHeight="1">
      <c r="A17" s="304"/>
      <c r="B17" s="292" t="s">
        <v>267</v>
      </c>
      <c r="C17" s="304" t="s">
        <v>248</v>
      </c>
      <c r="D17" s="315"/>
      <c r="E17" s="315"/>
      <c r="F17" s="315"/>
      <c r="G17" s="315"/>
      <c r="H17" s="315"/>
      <c r="I17" s="315"/>
      <c r="J17" s="315"/>
      <c r="K17" s="315">
        <v>0</v>
      </c>
      <c r="L17" s="315">
        <v>0</v>
      </c>
      <c r="M17" s="315">
        <v>0</v>
      </c>
      <c r="N17" s="315">
        <v>0</v>
      </c>
      <c r="O17" s="315">
        <v>0</v>
      </c>
      <c r="P17" s="315">
        <v>0</v>
      </c>
      <c r="Q17" s="315">
        <v>0</v>
      </c>
      <c r="R17" s="315"/>
    </row>
    <row r="18" spans="1:18" s="284" customFormat="1" ht="15" customHeight="1">
      <c r="A18" s="304" t="s">
        <v>39</v>
      </c>
      <c r="B18" s="292" t="s">
        <v>268</v>
      </c>
      <c r="C18" s="304" t="s">
        <v>208</v>
      </c>
      <c r="D18" s="281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3"/>
      <c r="P18" s="283"/>
      <c r="Q18" s="282"/>
      <c r="R18" s="282"/>
    </row>
    <row r="19" spans="1:18" s="284" customFormat="1" ht="15" customHeight="1">
      <c r="A19" s="344" t="s">
        <v>144</v>
      </c>
      <c r="B19" s="291" t="s">
        <v>310</v>
      </c>
      <c r="C19" s="344" t="s">
        <v>209</v>
      </c>
      <c r="D19" s="315">
        <v>0.06</v>
      </c>
      <c r="E19" s="315">
        <v>0.05</v>
      </c>
      <c r="F19" s="315">
        <v>0</v>
      </c>
      <c r="G19" s="315">
        <v>0</v>
      </c>
      <c r="H19" s="315">
        <v>0</v>
      </c>
      <c r="I19" s="315">
        <v>0</v>
      </c>
      <c r="J19" s="315">
        <v>0</v>
      </c>
      <c r="K19" s="315">
        <v>0</v>
      </c>
      <c r="L19" s="315">
        <v>0</v>
      </c>
      <c r="M19" s="315">
        <v>0</v>
      </c>
      <c r="N19" s="315">
        <v>0</v>
      </c>
      <c r="O19" s="315">
        <v>0</v>
      </c>
      <c r="P19" s="315">
        <v>8.9999999999999993E-3</v>
      </c>
      <c r="Q19" s="315">
        <v>0</v>
      </c>
      <c r="R19" s="315">
        <v>0</v>
      </c>
    </row>
    <row r="20" spans="1:18" s="284" customFormat="1" ht="14.1" customHeight="1">
      <c r="A20" s="303"/>
      <c r="B20" s="302" t="s">
        <v>354</v>
      </c>
      <c r="C20" s="303"/>
      <c r="D20" s="281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3"/>
      <c r="P20" s="283"/>
      <c r="Q20" s="282"/>
      <c r="R20" s="282"/>
    </row>
    <row r="21" spans="1:18" s="284" customFormat="1" ht="14.1" customHeight="1">
      <c r="A21" s="304" t="s">
        <v>40</v>
      </c>
      <c r="B21" s="292" t="s">
        <v>269</v>
      </c>
      <c r="C21" s="304" t="s">
        <v>218</v>
      </c>
      <c r="D21" s="281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3"/>
      <c r="P21" s="283"/>
      <c r="Q21" s="282"/>
      <c r="R21" s="282"/>
    </row>
    <row r="22" spans="1:18" s="284" customFormat="1" ht="14.1" customHeight="1">
      <c r="A22" s="304" t="s">
        <v>41</v>
      </c>
      <c r="B22" s="292" t="s">
        <v>270</v>
      </c>
      <c r="C22" s="304" t="s">
        <v>219</v>
      </c>
      <c r="D22" s="281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3"/>
      <c r="P22" s="283"/>
      <c r="Q22" s="282"/>
      <c r="R22" s="282"/>
    </row>
    <row r="23" spans="1:18" s="284" customFormat="1" ht="14.1" customHeight="1">
      <c r="A23" s="304" t="s">
        <v>42</v>
      </c>
      <c r="B23" s="292" t="s">
        <v>271</v>
      </c>
      <c r="C23" s="304" t="s">
        <v>197</v>
      </c>
      <c r="D23" s="281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3"/>
      <c r="P23" s="283"/>
      <c r="Q23" s="282"/>
      <c r="R23" s="282"/>
    </row>
    <row r="24" spans="1:18" s="284" customFormat="1" ht="14.1" customHeight="1">
      <c r="A24" s="304" t="s">
        <v>43</v>
      </c>
      <c r="B24" s="292" t="s">
        <v>272</v>
      </c>
      <c r="C24" s="304" t="s">
        <v>249</v>
      </c>
      <c r="D24" s="281">
        <v>0.06</v>
      </c>
      <c r="E24" s="282">
        <v>0.05</v>
      </c>
      <c r="F24" s="282"/>
      <c r="G24" s="282"/>
      <c r="H24" s="282"/>
      <c r="I24" s="282"/>
      <c r="J24" s="282"/>
      <c r="K24" s="282"/>
      <c r="L24" s="282"/>
      <c r="M24" s="282"/>
      <c r="N24" s="282"/>
      <c r="O24" s="283"/>
      <c r="P24" s="283"/>
      <c r="Q24" s="282"/>
      <c r="R24" s="282"/>
    </row>
    <row r="25" spans="1:18" s="284" customFormat="1" ht="14.1" customHeight="1">
      <c r="A25" s="304" t="s">
        <v>44</v>
      </c>
      <c r="B25" s="292" t="s">
        <v>348</v>
      </c>
      <c r="C25" s="304" t="s">
        <v>250</v>
      </c>
      <c r="D25" s="281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3"/>
      <c r="P25" s="283"/>
      <c r="Q25" s="282"/>
      <c r="R25" s="282"/>
    </row>
    <row r="26" spans="1:18" s="284" customFormat="1" ht="14.1" customHeight="1">
      <c r="A26" s="304" t="s">
        <v>45</v>
      </c>
      <c r="B26" s="292" t="s">
        <v>274</v>
      </c>
      <c r="C26" s="304" t="s">
        <v>198</v>
      </c>
      <c r="D26" s="281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</row>
    <row r="27" spans="1:18" s="284" customFormat="1" ht="14.1" customHeight="1">
      <c r="A27" s="304" t="s">
        <v>222</v>
      </c>
      <c r="B27" s="306" t="s">
        <v>349</v>
      </c>
      <c r="C27" s="304" t="s">
        <v>199</v>
      </c>
      <c r="D27" s="281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3"/>
      <c r="P27" s="283"/>
      <c r="Q27" s="282"/>
      <c r="R27" s="282"/>
    </row>
    <row r="28" spans="1:18" s="284" customFormat="1" ht="14.1" customHeight="1">
      <c r="A28" s="304" t="s">
        <v>223</v>
      </c>
      <c r="B28" s="306" t="s">
        <v>295</v>
      </c>
      <c r="C28" s="304" t="s">
        <v>200</v>
      </c>
      <c r="D28" s="281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3"/>
      <c r="P28" s="283"/>
      <c r="Q28" s="282"/>
      <c r="R28" s="282"/>
    </row>
    <row r="29" spans="1:18" s="284" customFormat="1" ht="30" customHeight="1">
      <c r="A29" s="304" t="s">
        <v>224</v>
      </c>
      <c r="B29" s="306" t="s">
        <v>276</v>
      </c>
      <c r="C29" s="304" t="s">
        <v>237</v>
      </c>
      <c r="D29" s="281">
        <v>0</v>
      </c>
      <c r="E29" s="281">
        <v>0</v>
      </c>
      <c r="F29" s="281">
        <v>0</v>
      </c>
      <c r="G29" s="281">
        <v>0</v>
      </c>
      <c r="H29" s="281">
        <v>0</v>
      </c>
      <c r="I29" s="281">
        <v>0</v>
      </c>
      <c r="J29" s="281">
        <v>0</v>
      </c>
      <c r="K29" s="281">
        <v>0</v>
      </c>
      <c r="L29" s="281">
        <v>0</v>
      </c>
      <c r="M29" s="281">
        <v>0</v>
      </c>
      <c r="N29" s="281">
        <v>0</v>
      </c>
      <c r="O29" s="281">
        <v>0</v>
      </c>
      <c r="P29" s="281">
        <v>0</v>
      </c>
      <c r="Q29" s="281">
        <v>0</v>
      </c>
      <c r="R29" s="281">
        <v>0</v>
      </c>
    </row>
    <row r="30" spans="1:18" s="284" customFormat="1" ht="14.1" customHeight="1">
      <c r="A30" s="303"/>
      <c r="B30" s="293" t="s">
        <v>354</v>
      </c>
      <c r="C30" s="303"/>
      <c r="D30" s="281">
        <v>0</v>
      </c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3"/>
      <c r="P30" s="283"/>
      <c r="Q30" s="282"/>
      <c r="R30" s="282"/>
    </row>
    <row r="31" spans="1:18" s="284" customFormat="1" ht="14.1" customHeight="1">
      <c r="A31" s="304"/>
      <c r="B31" s="306" t="s">
        <v>277</v>
      </c>
      <c r="C31" s="304" t="s">
        <v>0</v>
      </c>
      <c r="D31" s="281">
        <v>0</v>
      </c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3"/>
      <c r="P31" s="283"/>
      <c r="Q31" s="282"/>
      <c r="R31" s="282"/>
    </row>
    <row r="32" spans="1:18" s="284" customFormat="1" ht="14.1" customHeight="1">
      <c r="A32" s="304"/>
      <c r="B32" s="306" t="s">
        <v>278</v>
      </c>
      <c r="C32" s="304" t="s">
        <v>1</v>
      </c>
      <c r="D32" s="281">
        <v>0</v>
      </c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3"/>
      <c r="P32" s="283"/>
      <c r="Q32" s="282"/>
      <c r="R32" s="282"/>
    </row>
    <row r="33" spans="1:18" s="284" customFormat="1" ht="14.1" customHeight="1">
      <c r="A33" s="304"/>
      <c r="B33" s="306" t="s">
        <v>368</v>
      </c>
      <c r="C33" s="304" t="s">
        <v>2</v>
      </c>
      <c r="D33" s="281">
        <v>0</v>
      </c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3"/>
      <c r="P33" s="283"/>
      <c r="Q33" s="282"/>
      <c r="R33" s="282"/>
    </row>
    <row r="34" spans="1:18" s="284" customFormat="1" ht="14.1" customHeight="1">
      <c r="A34" s="304"/>
      <c r="B34" s="306" t="s">
        <v>384</v>
      </c>
      <c r="C34" s="304" t="s">
        <v>3</v>
      </c>
      <c r="D34" s="281">
        <v>0</v>
      </c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3"/>
      <c r="P34" s="283"/>
      <c r="Q34" s="282"/>
      <c r="R34" s="282"/>
    </row>
    <row r="35" spans="1:18" s="284" customFormat="1" ht="14.1" customHeight="1">
      <c r="A35" s="304"/>
      <c r="B35" s="306" t="s">
        <v>372</v>
      </c>
      <c r="C35" s="304" t="s">
        <v>4</v>
      </c>
      <c r="D35" s="281">
        <v>0</v>
      </c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3"/>
      <c r="P35" s="283"/>
      <c r="Q35" s="282"/>
      <c r="R35" s="282"/>
    </row>
    <row r="36" spans="1:18" s="284" customFormat="1" ht="14.1" customHeight="1">
      <c r="A36" s="304"/>
      <c r="B36" s="306" t="s">
        <v>373</v>
      </c>
      <c r="C36" s="304" t="s">
        <v>5</v>
      </c>
      <c r="D36" s="281">
        <v>0</v>
      </c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3"/>
      <c r="P36" s="283"/>
      <c r="Q36" s="282"/>
      <c r="R36" s="282"/>
    </row>
    <row r="37" spans="1:18" s="284" customFormat="1" ht="14.1" customHeight="1">
      <c r="A37" s="301"/>
      <c r="B37" s="292" t="s">
        <v>279</v>
      </c>
      <c r="C37" s="304" t="s">
        <v>214</v>
      </c>
      <c r="D37" s="281">
        <v>0</v>
      </c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3"/>
      <c r="P37" s="283"/>
      <c r="Q37" s="282"/>
      <c r="R37" s="282"/>
    </row>
    <row r="38" spans="1:18" s="284" customFormat="1" ht="14.1" customHeight="1">
      <c r="A38" s="301"/>
      <c r="B38" s="292" t="s">
        <v>280</v>
      </c>
      <c r="C38" s="304" t="s">
        <v>215</v>
      </c>
      <c r="D38" s="281">
        <v>0</v>
      </c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3"/>
      <c r="P38" s="283"/>
      <c r="Q38" s="282"/>
      <c r="R38" s="282"/>
    </row>
    <row r="39" spans="1:18" s="284" customFormat="1" ht="15" hidden="1" customHeight="1">
      <c r="A39" s="301"/>
      <c r="B39" s="292" t="s">
        <v>356</v>
      </c>
      <c r="C39" s="304" t="s">
        <v>357</v>
      </c>
      <c r="D39" s="281">
        <v>0</v>
      </c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3"/>
      <c r="P39" s="283"/>
      <c r="Q39" s="282"/>
      <c r="R39" s="282"/>
    </row>
    <row r="40" spans="1:18" s="284" customFormat="1" ht="14.1" customHeight="1">
      <c r="A40" s="301"/>
      <c r="B40" s="292" t="s">
        <v>286</v>
      </c>
      <c r="C40" s="304" t="s">
        <v>216</v>
      </c>
      <c r="D40" s="281">
        <v>0</v>
      </c>
      <c r="E40" s="282"/>
      <c r="F40" s="282"/>
      <c r="G40" s="282"/>
      <c r="H40" s="282"/>
      <c r="I40" s="282"/>
      <c r="J40" s="282">
        <v>0</v>
      </c>
      <c r="K40" s="282"/>
      <c r="L40" s="282"/>
      <c r="M40" s="282"/>
      <c r="N40" s="282"/>
      <c r="O40" s="283"/>
      <c r="P40" s="283"/>
      <c r="Q40" s="282"/>
      <c r="R40" s="282"/>
    </row>
    <row r="41" spans="1:18" s="284" customFormat="1" ht="14.1" customHeight="1">
      <c r="A41" s="301"/>
      <c r="B41" s="292" t="s">
        <v>288</v>
      </c>
      <c r="C41" s="304" t="s">
        <v>217</v>
      </c>
      <c r="D41" s="281">
        <v>0</v>
      </c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3"/>
      <c r="P41" s="283"/>
      <c r="Q41" s="282"/>
      <c r="R41" s="282"/>
    </row>
    <row r="42" spans="1:18" s="284" customFormat="1" ht="14.1" customHeight="1">
      <c r="A42" s="301"/>
      <c r="B42" s="292" t="s">
        <v>294</v>
      </c>
      <c r="C42" s="304" t="s">
        <v>210</v>
      </c>
      <c r="D42" s="281">
        <v>0</v>
      </c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3"/>
      <c r="P42" s="283"/>
      <c r="Q42" s="282"/>
      <c r="R42" s="282"/>
    </row>
    <row r="43" spans="1:18" s="284" customFormat="1" ht="14.1" customHeight="1">
      <c r="A43" s="301"/>
      <c r="B43" s="292" t="s">
        <v>371</v>
      </c>
      <c r="C43" s="304" t="s">
        <v>212</v>
      </c>
      <c r="D43" s="281">
        <v>0</v>
      </c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3"/>
      <c r="P43" s="283"/>
      <c r="Q43" s="282"/>
      <c r="R43" s="282"/>
    </row>
    <row r="44" spans="1:18" s="284" customFormat="1" ht="15" hidden="1" customHeight="1">
      <c r="A44" s="301"/>
      <c r="B44" s="292" t="s">
        <v>358</v>
      </c>
      <c r="C44" s="304" t="s">
        <v>359</v>
      </c>
      <c r="D44" s="281">
        <v>0</v>
      </c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3"/>
      <c r="P44" s="283"/>
      <c r="Q44" s="282"/>
      <c r="R44" s="282"/>
    </row>
    <row r="45" spans="1:18" s="284" customFormat="1" ht="15" hidden="1" customHeight="1">
      <c r="A45" s="301"/>
      <c r="B45" s="292" t="s">
        <v>353</v>
      </c>
      <c r="C45" s="304" t="s">
        <v>352</v>
      </c>
      <c r="D45" s="281">
        <v>0</v>
      </c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3"/>
      <c r="P45" s="283"/>
      <c r="Q45" s="282"/>
      <c r="R45" s="282"/>
    </row>
    <row r="46" spans="1:18" s="284" customFormat="1" ht="14.1" customHeight="1">
      <c r="A46" s="301"/>
      <c r="B46" s="292" t="s">
        <v>285</v>
      </c>
      <c r="C46" s="304" t="s">
        <v>6</v>
      </c>
      <c r="D46" s="281">
        <v>0</v>
      </c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3"/>
      <c r="P46" s="283"/>
      <c r="Q46" s="282"/>
      <c r="R46" s="282"/>
    </row>
    <row r="47" spans="1:18" s="284" customFormat="1" ht="14.1" customHeight="1">
      <c r="A47" s="301"/>
      <c r="B47" s="292" t="s">
        <v>369</v>
      </c>
      <c r="C47" s="304" t="s">
        <v>237</v>
      </c>
      <c r="D47" s="281">
        <v>0</v>
      </c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3"/>
      <c r="P47" s="283"/>
      <c r="Q47" s="282"/>
      <c r="R47" s="282"/>
    </row>
    <row r="48" spans="1:18" s="284" customFormat="1" ht="14.1" customHeight="1">
      <c r="A48" s="301" t="s">
        <v>225</v>
      </c>
      <c r="B48" s="292" t="s">
        <v>287</v>
      </c>
      <c r="C48" s="304" t="s">
        <v>251</v>
      </c>
      <c r="D48" s="281">
        <v>0</v>
      </c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3"/>
      <c r="P48" s="283"/>
      <c r="Q48" s="282"/>
      <c r="R48" s="282"/>
    </row>
    <row r="49" spans="1:18" s="284" customFormat="1" ht="14.1" customHeight="1">
      <c r="A49" s="301" t="s">
        <v>226</v>
      </c>
      <c r="B49" s="292" t="s">
        <v>296</v>
      </c>
      <c r="C49" s="304" t="s">
        <v>256</v>
      </c>
      <c r="D49" s="281">
        <v>0</v>
      </c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3"/>
      <c r="P49" s="283"/>
      <c r="Q49" s="282"/>
      <c r="R49" s="282"/>
    </row>
    <row r="50" spans="1:18" s="284" customFormat="1" ht="14.1" customHeight="1">
      <c r="A50" s="301" t="s">
        <v>227</v>
      </c>
      <c r="B50" s="292" t="s">
        <v>351</v>
      </c>
      <c r="C50" s="304" t="s">
        <v>257</v>
      </c>
      <c r="D50" s="281">
        <v>0</v>
      </c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3"/>
      <c r="P50" s="283"/>
      <c r="Q50" s="282"/>
      <c r="R50" s="282"/>
    </row>
    <row r="51" spans="1:18" s="284" customFormat="1" ht="14.1" customHeight="1">
      <c r="A51" s="301" t="s">
        <v>228</v>
      </c>
      <c r="B51" s="292" t="s">
        <v>289</v>
      </c>
      <c r="C51" s="304" t="s">
        <v>239</v>
      </c>
      <c r="D51" s="281">
        <v>8.9999999999999993E-3</v>
      </c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3"/>
      <c r="P51" s="282">
        <v>8.9999999999999993E-3</v>
      </c>
      <c r="Q51" s="282"/>
      <c r="R51" s="282"/>
    </row>
    <row r="52" spans="1:18" s="284" customFormat="1" ht="14.1" customHeight="1">
      <c r="A52" s="301" t="s">
        <v>229</v>
      </c>
      <c r="B52" s="292" t="s">
        <v>290</v>
      </c>
      <c r="C52" s="304" t="s">
        <v>238</v>
      </c>
      <c r="D52" s="281">
        <v>0</v>
      </c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3"/>
      <c r="P52" s="283"/>
      <c r="Q52" s="282"/>
      <c r="R52" s="282"/>
    </row>
    <row r="53" spans="1:18" s="284" customFormat="1" ht="14.1" customHeight="1">
      <c r="A53" s="301" t="s">
        <v>230</v>
      </c>
      <c r="B53" s="292" t="s">
        <v>291</v>
      </c>
      <c r="C53" s="304" t="s">
        <v>252</v>
      </c>
      <c r="D53" s="281">
        <v>0</v>
      </c>
      <c r="E53" s="282"/>
      <c r="F53" s="282"/>
      <c r="G53" s="282"/>
      <c r="H53" s="282"/>
      <c r="I53" s="282">
        <v>0</v>
      </c>
      <c r="J53" s="282"/>
      <c r="K53" s="282"/>
      <c r="L53" s="282"/>
      <c r="M53" s="282"/>
      <c r="N53" s="282"/>
      <c r="O53" s="283"/>
      <c r="P53" s="283"/>
      <c r="Q53" s="282">
        <v>0</v>
      </c>
      <c r="R53" s="282"/>
    </row>
    <row r="54" spans="1:18" s="284" customFormat="1" ht="14.1" customHeight="1">
      <c r="A54" s="301" t="s">
        <v>231</v>
      </c>
      <c r="B54" s="292" t="s">
        <v>292</v>
      </c>
      <c r="C54" s="304" t="s">
        <v>253</v>
      </c>
      <c r="D54" s="281">
        <v>0</v>
      </c>
      <c r="E54" s="319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</row>
    <row r="55" spans="1:18" s="284" customFormat="1" ht="14.1" customHeight="1">
      <c r="A55" s="294" t="s">
        <v>232</v>
      </c>
      <c r="B55" s="292" t="s">
        <v>293</v>
      </c>
      <c r="C55" s="304" t="s">
        <v>254</v>
      </c>
      <c r="D55" s="281">
        <v>0</v>
      </c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</row>
    <row r="56" spans="1:18" s="284" customFormat="1" ht="14.1" customHeight="1">
      <c r="A56" s="304" t="s">
        <v>233</v>
      </c>
      <c r="B56" s="292" t="s">
        <v>298</v>
      </c>
      <c r="C56" s="304" t="s">
        <v>211</v>
      </c>
      <c r="D56" s="281">
        <v>0</v>
      </c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</row>
    <row r="57" spans="1:18" s="284" customFormat="1" ht="14.1" customHeight="1">
      <c r="A57" s="304" t="s">
        <v>234</v>
      </c>
      <c r="B57" s="292" t="s">
        <v>299</v>
      </c>
      <c r="C57" s="304" t="s">
        <v>220</v>
      </c>
      <c r="D57" s="281">
        <v>0</v>
      </c>
      <c r="E57" s="319"/>
      <c r="F57" s="319"/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</row>
    <row r="58" spans="1:18" s="284" customFormat="1" ht="14.1" customHeight="1">
      <c r="A58" s="304" t="s">
        <v>235</v>
      </c>
      <c r="B58" s="292" t="s">
        <v>300</v>
      </c>
      <c r="C58" s="304" t="s">
        <v>221</v>
      </c>
      <c r="D58" s="281">
        <v>0</v>
      </c>
      <c r="E58" s="319"/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319"/>
    </row>
    <row r="59" spans="1:18" s="284" customFormat="1" ht="14.1" customHeight="1">
      <c r="A59" s="304" t="s">
        <v>255</v>
      </c>
      <c r="B59" s="292" t="s">
        <v>301</v>
      </c>
      <c r="C59" s="304" t="s">
        <v>46</v>
      </c>
      <c r="D59" s="281">
        <v>0</v>
      </c>
      <c r="E59" s="319"/>
      <c r="F59" s="319"/>
      <c r="G59" s="319"/>
      <c r="H59" s="319"/>
      <c r="I59" s="319"/>
      <c r="J59" s="319"/>
      <c r="K59" s="319"/>
      <c r="L59" s="319"/>
      <c r="M59" s="319"/>
      <c r="N59" s="319"/>
      <c r="O59" s="319"/>
      <c r="P59" s="319"/>
      <c r="Q59" s="319"/>
      <c r="R59" s="319"/>
    </row>
    <row r="60" spans="1:18">
      <c r="A60" s="278"/>
      <c r="B60" s="279"/>
      <c r="C60" s="314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</row>
    <row r="61" spans="1:18">
      <c r="A61" s="278"/>
      <c r="B61" s="279"/>
      <c r="C61" s="314"/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7"/>
    </row>
    <row r="62" spans="1:18">
      <c r="A62" s="278"/>
      <c r="B62" s="279"/>
      <c r="C62" s="314"/>
      <c r="D62" s="277"/>
      <c r="E62" s="277"/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77"/>
      <c r="Q62" s="277"/>
      <c r="R62" s="277"/>
    </row>
    <row r="63" spans="1:18">
      <c r="A63" s="278"/>
      <c r="B63" s="279"/>
      <c r="C63" s="314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</row>
    <row r="64" spans="1:18">
      <c r="A64" s="278"/>
      <c r="B64" s="279"/>
      <c r="C64" s="314"/>
      <c r="D64" s="277"/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277"/>
    </row>
    <row r="65" spans="1:3">
      <c r="A65" s="278"/>
      <c r="B65" s="279"/>
      <c r="C65" s="314"/>
    </row>
    <row r="66" spans="1:3">
      <c r="A66" s="278"/>
      <c r="B66" s="279"/>
      <c r="C66" s="314"/>
    </row>
    <row r="67" spans="1:3">
      <c r="A67" s="278"/>
      <c r="B67" s="279"/>
      <c r="C67" s="314"/>
    </row>
    <row r="68" spans="1:3">
      <c r="A68" s="278"/>
      <c r="B68" s="279"/>
      <c r="C68" s="314"/>
    </row>
    <row r="69" spans="1:3">
      <c r="A69" s="278"/>
      <c r="B69" s="279"/>
      <c r="C69" s="314"/>
    </row>
    <row r="70" spans="1:3">
      <c r="A70" s="278"/>
      <c r="B70" s="279"/>
      <c r="C70" s="314"/>
    </row>
    <row r="71" spans="1:3">
      <c r="A71" s="278"/>
      <c r="B71" s="279"/>
      <c r="C71" s="314"/>
    </row>
    <row r="72" spans="1:3">
      <c r="A72" s="278"/>
      <c r="B72" s="279"/>
      <c r="C72" s="314"/>
    </row>
    <row r="73" spans="1:3">
      <c r="A73" s="278"/>
      <c r="B73" s="279"/>
      <c r="C73" s="314"/>
    </row>
    <row r="74" spans="1:3">
      <c r="A74" s="278"/>
      <c r="B74" s="279"/>
      <c r="C74" s="314"/>
    </row>
    <row r="75" spans="1:3">
      <c r="A75" s="278"/>
      <c r="B75" s="279"/>
      <c r="C75" s="314"/>
    </row>
    <row r="76" spans="1:3">
      <c r="A76" s="278"/>
      <c r="B76" s="279"/>
      <c r="C76" s="314"/>
    </row>
    <row r="77" spans="1:3">
      <c r="A77" s="278"/>
      <c r="B77" s="279"/>
      <c r="C77" s="314"/>
    </row>
  </sheetData>
  <mergeCells count="8">
    <mergeCell ref="A2:R2"/>
    <mergeCell ref="A1:B1"/>
    <mergeCell ref="A4:A5"/>
    <mergeCell ref="B4:B5"/>
    <mergeCell ref="C4:C5"/>
    <mergeCell ref="Q3:R3"/>
    <mergeCell ref="D4:D5"/>
    <mergeCell ref="E4:R4"/>
  </mergeCells>
  <pageMargins left="1.299212598425197" right="0.59055118110236227" top="0.59055118110236227" bottom="0.59055118110236227" header="0.31496062992125984" footer="0.31496062992125984"/>
  <pageSetup paperSize="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F0"/>
  </sheetPr>
  <dimension ref="A1:BF68"/>
  <sheetViews>
    <sheetView showZeros="0" workbookViewId="0">
      <pane xSplit="4" ySplit="5" topLeftCell="AA6" activePane="bottomRight" state="frozen"/>
      <selection pane="topRight" activeCell="E1" sqref="E1"/>
      <selection pane="bottomLeft" activeCell="A6" sqref="A6"/>
      <selection pane="bottomRight" activeCell="BC1" sqref="BC1:BC1048576"/>
    </sheetView>
  </sheetViews>
  <sheetFormatPr defaultColWidth="7.85546875" defaultRowHeight="12.75"/>
  <cols>
    <col min="1" max="1" width="5.7109375" style="208" customWidth="1"/>
    <col min="2" max="2" width="28.5703125" style="202" customWidth="1"/>
    <col min="3" max="3" width="4.85546875" style="198" customWidth="1"/>
    <col min="4" max="4" width="7.5703125" style="209" customWidth="1"/>
    <col min="5" max="5" width="6.5703125" style="209" customWidth="1"/>
    <col min="6" max="6" width="7.42578125" style="401" customWidth="1"/>
    <col min="7" max="7" width="6.7109375" style="401" customWidth="1"/>
    <col min="8" max="8" width="5.42578125" style="401" customWidth="1"/>
    <col min="9" max="9" width="6.5703125" style="401" customWidth="1"/>
    <col min="10" max="13" width="6.42578125" style="401" hidden="1" customWidth="1"/>
    <col min="14" max="14" width="6.140625" style="401" customWidth="1"/>
    <col min="15" max="15" width="6" style="401" hidden="1" customWidth="1"/>
    <col min="16" max="16" width="6.140625" style="401" customWidth="1"/>
    <col min="17" max="17" width="6.85546875" style="401" customWidth="1"/>
    <col min="18" max="19" width="5" style="401" customWidth="1"/>
    <col min="20" max="20" width="4.5703125" style="401" hidden="1" customWidth="1"/>
    <col min="21" max="21" width="5.85546875" style="401" customWidth="1"/>
    <col min="22" max="22" width="6.5703125" style="401" customWidth="1"/>
    <col min="23" max="23" width="6.42578125" style="401" customWidth="1"/>
    <col min="24" max="24" width="4.85546875" style="401" customWidth="1"/>
    <col min="25" max="25" width="4.7109375" style="401" customWidth="1"/>
    <col min="26" max="27" width="6.28515625" style="401" customWidth="1"/>
    <col min="28" max="28" width="5.7109375" style="401" customWidth="1"/>
    <col min="29" max="29" width="5" style="401" customWidth="1"/>
    <col min="30" max="30" width="4.28515625" style="401" customWidth="1"/>
    <col min="31" max="31" width="5.140625" style="401" customWidth="1"/>
    <col min="32" max="32" width="7.140625" style="401" customWidth="1"/>
    <col min="33" max="34" width="4.28515625" style="401" customWidth="1"/>
    <col min="35" max="35" width="4.7109375" style="401" hidden="1" customWidth="1"/>
    <col min="36" max="36" width="6.140625" style="401" customWidth="1"/>
    <col min="37" max="37" width="5.140625" style="401" customWidth="1"/>
    <col min="38" max="38" width="4.7109375" style="401" customWidth="1"/>
    <col min="39" max="39" width="6" style="401" customWidth="1"/>
    <col min="40" max="40" width="4.7109375" style="401" hidden="1" customWidth="1"/>
    <col min="41" max="41" width="5" style="401" hidden="1" customWidth="1"/>
    <col min="42" max="42" width="5.28515625" style="401" customWidth="1"/>
    <col min="43" max="43" width="4" style="401" hidden="1" customWidth="1"/>
    <col min="44" max="44" width="4.140625" style="401" hidden="1" customWidth="1"/>
    <col min="45" max="45" width="4.42578125" style="401" hidden="1" customWidth="1"/>
    <col min="46" max="46" width="4.140625" style="401" customWidth="1"/>
    <col min="47" max="47" width="6.42578125" style="401" customWidth="1"/>
    <col min="48" max="48" width="7" style="401" customWidth="1"/>
    <col min="49" max="49" width="5.140625" style="401" customWidth="1"/>
    <col min="50" max="50" width="4" style="401" customWidth="1"/>
    <col min="51" max="51" width="5" style="401" hidden="1" customWidth="1"/>
    <col min="52" max="52" width="4.5703125" style="401" customWidth="1"/>
    <col min="53" max="53" width="5.42578125" style="401" customWidth="1"/>
    <col min="54" max="54" width="5.140625" style="401" customWidth="1"/>
    <col min="55" max="55" width="4.140625" style="401" hidden="1" customWidth="1"/>
    <col min="56" max="56" width="4.28515625" style="401" customWidth="1"/>
    <col min="57" max="57" width="6.5703125" style="401" customWidth="1"/>
    <col min="58" max="58" width="8" style="401" customWidth="1"/>
    <col min="59" max="16384" width="7.85546875" style="390"/>
  </cols>
  <sheetData>
    <row r="1" spans="1:58" s="203" customFormat="1" ht="18" customHeight="1">
      <c r="A1" s="200"/>
      <c r="B1" s="213" t="s">
        <v>367</v>
      </c>
      <c r="C1" s="198"/>
      <c r="D1" s="199"/>
      <c r="E1" s="199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  <c r="AL1" s="390"/>
      <c r="AM1" s="390"/>
      <c r="AN1" s="390"/>
      <c r="AO1" s="390"/>
      <c r="AP1" s="390"/>
      <c r="AQ1" s="390"/>
      <c r="AR1" s="390"/>
      <c r="AS1" s="390"/>
      <c r="AT1" s="390"/>
      <c r="AU1" s="390"/>
      <c r="AV1" s="390"/>
      <c r="AW1" s="390"/>
      <c r="AX1" s="390"/>
      <c r="AY1" s="390"/>
      <c r="AZ1" s="390"/>
      <c r="BA1" s="390"/>
      <c r="BB1" s="390"/>
      <c r="BC1" s="390"/>
      <c r="BD1" s="390"/>
      <c r="BE1" s="390"/>
      <c r="BF1" s="390"/>
    </row>
    <row r="2" spans="1:58" s="204" customFormat="1" ht="18" customHeight="1">
      <c r="A2" s="442" t="s">
        <v>453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  <c r="AB2" s="442"/>
      <c r="AC2" s="442"/>
      <c r="AD2" s="442"/>
      <c r="AE2" s="442"/>
      <c r="AF2" s="442"/>
      <c r="AG2" s="442"/>
      <c r="AH2" s="442"/>
      <c r="AI2" s="442"/>
      <c r="AJ2" s="442"/>
      <c r="AK2" s="442"/>
      <c r="AL2" s="442"/>
      <c r="AM2" s="442"/>
      <c r="AN2" s="442"/>
      <c r="AO2" s="442"/>
      <c r="AP2" s="442"/>
      <c r="AQ2" s="442"/>
      <c r="AR2" s="442"/>
      <c r="AS2" s="442"/>
      <c r="AT2" s="442"/>
      <c r="AU2" s="442"/>
      <c r="AV2" s="442"/>
      <c r="AW2" s="442"/>
      <c r="AX2" s="442"/>
      <c r="AY2" s="442"/>
      <c r="AZ2" s="442"/>
      <c r="BA2" s="442"/>
      <c r="BB2" s="442"/>
      <c r="BC2" s="442"/>
      <c r="BD2" s="442"/>
      <c r="BE2" s="442"/>
    </row>
    <row r="3" spans="1:58" ht="18" customHeight="1">
      <c r="A3" s="200"/>
      <c r="B3" s="201"/>
      <c r="C3" s="195"/>
      <c r="D3" s="196"/>
      <c r="E3" s="196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  <c r="AG3" s="389"/>
      <c r="AH3" s="389"/>
      <c r="AI3" s="389"/>
      <c r="AJ3" s="389"/>
      <c r="AK3" s="389"/>
      <c r="AL3" s="389"/>
      <c r="AM3" s="389"/>
      <c r="AN3" s="389"/>
      <c r="AO3" s="389"/>
      <c r="AP3" s="389"/>
      <c r="AQ3" s="389"/>
      <c r="AR3" s="389"/>
      <c r="AS3" s="389"/>
      <c r="AT3" s="389"/>
      <c r="AU3" s="389"/>
      <c r="AV3" s="389"/>
      <c r="AW3" s="389"/>
      <c r="AX3" s="389"/>
      <c r="AY3" s="389"/>
      <c r="AZ3" s="389"/>
      <c r="BA3" s="389"/>
      <c r="BB3" s="389"/>
      <c r="BC3" s="389"/>
      <c r="BD3" s="504" t="s">
        <v>307</v>
      </c>
      <c r="BE3" s="504"/>
      <c r="BF3" s="504"/>
    </row>
    <row r="4" spans="1:58" s="205" customFormat="1" ht="14.25" customHeight="1">
      <c r="A4" s="505" t="s">
        <v>303</v>
      </c>
      <c r="B4" s="505" t="s">
        <v>304</v>
      </c>
      <c r="C4" s="505" t="s">
        <v>305</v>
      </c>
      <c r="D4" s="506" t="s">
        <v>374</v>
      </c>
      <c r="E4" s="503" t="s">
        <v>306</v>
      </c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03"/>
      <c r="AF4" s="503"/>
      <c r="AG4" s="503"/>
      <c r="AH4" s="503"/>
      <c r="AI4" s="503"/>
      <c r="AJ4" s="503"/>
      <c r="AK4" s="503"/>
      <c r="AL4" s="503"/>
      <c r="AM4" s="503"/>
      <c r="AN4" s="503"/>
      <c r="AO4" s="503"/>
      <c r="AP4" s="503"/>
      <c r="AQ4" s="503"/>
      <c r="AR4" s="503"/>
      <c r="AS4" s="503"/>
      <c r="AT4" s="503"/>
      <c r="AU4" s="503"/>
      <c r="AV4" s="503"/>
      <c r="AW4" s="503"/>
      <c r="AX4" s="503"/>
      <c r="AY4" s="503"/>
      <c r="AZ4" s="503"/>
      <c r="BA4" s="503"/>
      <c r="BB4" s="503"/>
      <c r="BC4" s="503"/>
      <c r="BD4" s="503"/>
      <c r="BE4" s="503" t="s">
        <v>308</v>
      </c>
      <c r="BF4" s="503" t="s">
        <v>370</v>
      </c>
    </row>
    <row r="5" spans="1:58" s="206" customFormat="1" ht="29.25" customHeight="1">
      <c r="A5" s="505"/>
      <c r="B5" s="505"/>
      <c r="C5" s="505"/>
      <c r="D5" s="506"/>
      <c r="E5" s="421" t="s">
        <v>205</v>
      </c>
      <c r="F5" s="419" t="s">
        <v>241</v>
      </c>
      <c r="G5" s="419" t="s">
        <v>242</v>
      </c>
      <c r="H5" s="419" t="s">
        <v>213</v>
      </c>
      <c r="I5" s="419" t="s">
        <v>206</v>
      </c>
      <c r="J5" s="419" t="s">
        <v>243</v>
      </c>
      <c r="K5" s="419" t="s">
        <v>244</v>
      </c>
      <c r="L5" s="419" t="s">
        <v>246</v>
      </c>
      <c r="M5" s="419" t="s">
        <v>360</v>
      </c>
      <c r="N5" s="419" t="s">
        <v>207</v>
      </c>
      <c r="O5" s="419" t="s">
        <v>248</v>
      </c>
      <c r="P5" s="419" t="s">
        <v>208</v>
      </c>
      <c r="Q5" s="419" t="s">
        <v>209</v>
      </c>
      <c r="R5" s="419" t="s">
        <v>218</v>
      </c>
      <c r="S5" s="419" t="s">
        <v>219</v>
      </c>
      <c r="T5" s="420" t="s">
        <v>197</v>
      </c>
      <c r="U5" s="419" t="s">
        <v>249</v>
      </c>
      <c r="V5" s="419" t="s">
        <v>250</v>
      </c>
      <c r="W5" s="419" t="s">
        <v>198</v>
      </c>
      <c r="X5" s="419" t="s">
        <v>199</v>
      </c>
      <c r="Y5" s="419" t="s">
        <v>200</v>
      </c>
      <c r="Z5" s="419" t="s">
        <v>237</v>
      </c>
      <c r="AA5" s="419" t="s">
        <v>0</v>
      </c>
      <c r="AB5" s="419" t="s">
        <v>1</v>
      </c>
      <c r="AC5" s="419" t="s">
        <v>2</v>
      </c>
      <c r="AD5" s="419" t="s">
        <v>3</v>
      </c>
      <c r="AE5" s="420" t="s">
        <v>4</v>
      </c>
      <c r="AF5" s="420" t="s">
        <v>5</v>
      </c>
      <c r="AG5" s="419" t="s">
        <v>214</v>
      </c>
      <c r="AH5" s="419" t="s">
        <v>215</v>
      </c>
      <c r="AI5" s="420" t="s">
        <v>357</v>
      </c>
      <c r="AJ5" s="420" t="s">
        <v>216</v>
      </c>
      <c r="AK5" s="420" t="s">
        <v>217</v>
      </c>
      <c r="AL5" s="420" t="s">
        <v>210</v>
      </c>
      <c r="AM5" s="420" t="s">
        <v>212</v>
      </c>
      <c r="AN5" s="420" t="s">
        <v>359</v>
      </c>
      <c r="AO5" s="420" t="s">
        <v>352</v>
      </c>
      <c r="AP5" s="420" t="s">
        <v>6</v>
      </c>
      <c r="AQ5" s="420" t="s">
        <v>237</v>
      </c>
      <c r="AR5" s="420" t="s">
        <v>251</v>
      </c>
      <c r="AS5" s="420" t="s">
        <v>256</v>
      </c>
      <c r="AT5" s="420" t="s">
        <v>257</v>
      </c>
      <c r="AU5" s="420" t="s">
        <v>239</v>
      </c>
      <c r="AV5" s="420" t="s">
        <v>238</v>
      </c>
      <c r="AW5" s="420" t="s">
        <v>252</v>
      </c>
      <c r="AX5" s="420" t="s">
        <v>253</v>
      </c>
      <c r="AY5" s="420" t="s">
        <v>254</v>
      </c>
      <c r="AZ5" s="420" t="s">
        <v>211</v>
      </c>
      <c r="BA5" s="420" t="s">
        <v>220</v>
      </c>
      <c r="BB5" s="420" t="s">
        <v>221</v>
      </c>
      <c r="BC5" s="420" t="s">
        <v>46</v>
      </c>
      <c r="BD5" s="420" t="s">
        <v>240</v>
      </c>
      <c r="BE5" s="503"/>
      <c r="BF5" s="503"/>
    </row>
    <row r="6" spans="1:58" s="391" customFormat="1" ht="23.25" customHeight="1">
      <c r="A6" s="421"/>
      <c r="B6" s="181" t="s">
        <v>309</v>
      </c>
      <c r="C6" s="421"/>
      <c r="D6" s="182">
        <v>9463.9199999999983</v>
      </c>
      <c r="E6" s="182">
        <v>4698.8599999999997</v>
      </c>
      <c r="F6" s="182">
        <v>0</v>
      </c>
      <c r="G6" s="182">
        <v>0</v>
      </c>
      <c r="H6" s="182">
        <v>0</v>
      </c>
      <c r="I6" s="182">
        <v>81.419999999999987</v>
      </c>
      <c r="J6" s="182">
        <v>0</v>
      </c>
      <c r="K6" s="182">
        <v>0</v>
      </c>
      <c r="L6" s="182">
        <v>0</v>
      </c>
      <c r="M6" s="182">
        <v>0</v>
      </c>
      <c r="N6" s="182">
        <v>0</v>
      </c>
      <c r="O6" s="182">
        <v>0</v>
      </c>
      <c r="P6" s="182">
        <v>353.54000000000008</v>
      </c>
      <c r="Q6" s="182">
        <v>4646.0800000000008</v>
      </c>
      <c r="R6" s="182">
        <v>42.42</v>
      </c>
      <c r="S6" s="182">
        <v>12.709999999999999</v>
      </c>
      <c r="T6" s="182">
        <v>0</v>
      </c>
      <c r="U6" s="182">
        <v>136.19999999999999</v>
      </c>
      <c r="V6" s="182">
        <v>179.52</v>
      </c>
      <c r="W6" s="182">
        <v>163.04</v>
      </c>
      <c r="X6" s="182">
        <v>0</v>
      </c>
      <c r="Y6" s="182">
        <v>0</v>
      </c>
      <c r="Z6" s="182">
        <v>752.22</v>
      </c>
      <c r="AA6" s="182">
        <v>336.52000000000004</v>
      </c>
      <c r="AB6" s="182">
        <v>16.779999999999998</v>
      </c>
      <c r="AC6" s="182">
        <v>3.01</v>
      </c>
      <c r="AD6" s="182">
        <v>2.1100000000000003</v>
      </c>
      <c r="AE6" s="182">
        <v>15.350000000000001</v>
      </c>
      <c r="AF6" s="182">
        <v>152.57999999999998</v>
      </c>
      <c r="AG6" s="182">
        <v>4.3000000000000007</v>
      </c>
      <c r="AH6" s="182">
        <v>0</v>
      </c>
      <c r="AI6" s="182">
        <v>0</v>
      </c>
      <c r="AJ6" s="182">
        <v>156.36000000000001</v>
      </c>
      <c r="AK6" s="182">
        <v>18.559999999999999</v>
      </c>
      <c r="AL6" s="182">
        <v>0.55000000000000004</v>
      </c>
      <c r="AM6" s="182">
        <v>23.32</v>
      </c>
      <c r="AN6" s="182">
        <v>0</v>
      </c>
      <c r="AO6" s="182">
        <v>5.7</v>
      </c>
      <c r="AP6" s="182">
        <v>17.079999999999998</v>
      </c>
      <c r="AQ6" s="182">
        <v>0</v>
      </c>
      <c r="AR6" s="182">
        <v>0</v>
      </c>
      <c r="AS6" s="182">
        <v>0</v>
      </c>
      <c r="AT6" s="182">
        <v>2.17</v>
      </c>
      <c r="AU6" s="182">
        <v>599.13</v>
      </c>
      <c r="AV6" s="182">
        <v>54.47999999999999</v>
      </c>
      <c r="AW6" s="182">
        <v>10.11</v>
      </c>
      <c r="AX6" s="182">
        <v>0</v>
      </c>
      <c r="AY6" s="182">
        <v>0</v>
      </c>
      <c r="AZ6" s="182">
        <v>0.09</v>
      </c>
      <c r="BA6" s="182">
        <v>0</v>
      </c>
      <c r="BB6" s="182">
        <v>0</v>
      </c>
      <c r="BC6" s="182">
        <v>0</v>
      </c>
      <c r="BD6" s="182">
        <v>5.3500000000000005</v>
      </c>
      <c r="BE6" s="182">
        <v>2387.0499999999997</v>
      </c>
      <c r="BF6" s="182">
        <v>9463.92</v>
      </c>
    </row>
    <row r="7" spans="1:58" s="391" customFormat="1" ht="20.100000000000001" customHeight="1">
      <c r="A7" s="183" t="s">
        <v>143</v>
      </c>
      <c r="B7" s="184" t="s">
        <v>258</v>
      </c>
      <c r="C7" s="231" t="s">
        <v>205</v>
      </c>
      <c r="D7" s="185">
        <v>6536.7499999999991</v>
      </c>
      <c r="E7" s="185">
        <v>4698.6899999999996</v>
      </c>
      <c r="F7" s="232">
        <v>0</v>
      </c>
      <c r="G7" s="232">
        <v>0</v>
      </c>
      <c r="H7" s="232">
        <v>0</v>
      </c>
      <c r="I7" s="232">
        <v>81.349999999999994</v>
      </c>
      <c r="J7" s="232">
        <v>0</v>
      </c>
      <c r="K7" s="232">
        <v>0</v>
      </c>
      <c r="L7" s="232">
        <v>0</v>
      </c>
      <c r="M7" s="232">
        <v>0</v>
      </c>
      <c r="N7" s="232">
        <v>0</v>
      </c>
      <c r="O7" s="232">
        <v>0</v>
      </c>
      <c r="P7" s="232">
        <v>353.44000000000005</v>
      </c>
      <c r="Q7" s="232">
        <v>1838.23</v>
      </c>
      <c r="R7" s="232">
        <v>42.14</v>
      </c>
      <c r="S7" s="232">
        <v>10.889999999999999</v>
      </c>
      <c r="T7" s="232">
        <v>0</v>
      </c>
      <c r="U7" s="232">
        <v>119.21999999999998</v>
      </c>
      <c r="V7" s="232">
        <v>169.9</v>
      </c>
      <c r="W7" s="232">
        <v>153.06</v>
      </c>
      <c r="X7" s="232">
        <v>0</v>
      </c>
      <c r="Y7" s="232">
        <v>0</v>
      </c>
      <c r="Z7" s="232">
        <v>721.41000000000008</v>
      </c>
      <c r="AA7" s="232">
        <v>313.46000000000004</v>
      </c>
      <c r="AB7" s="232">
        <v>16.29</v>
      </c>
      <c r="AC7" s="232">
        <v>2.13</v>
      </c>
      <c r="AD7" s="232">
        <v>1.4500000000000002</v>
      </c>
      <c r="AE7" s="232">
        <v>13.98</v>
      </c>
      <c r="AF7" s="232">
        <v>151.35999999999999</v>
      </c>
      <c r="AG7" s="232">
        <v>4.3000000000000007</v>
      </c>
      <c r="AH7" s="232">
        <v>0</v>
      </c>
      <c r="AI7" s="232">
        <v>0</v>
      </c>
      <c r="AJ7" s="232">
        <v>154.98000000000002</v>
      </c>
      <c r="AK7" s="232">
        <v>17.509999999999998</v>
      </c>
      <c r="AL7" s="232">
        <v>0.36000000000000004</v>
      </c>
      <c r="AM7" s="232">
        <v>22.81</v>
      </c>
      <c r="AN7" s="232">
        <v>0</v>
      </c>
      <c r="AO7" s="232">
        <v>5.7</v>
      </c>
      <c r="AP7" s="232">
        <v>17.079999999999998</v>
      </c>
      <c r="AQ7" s="232">
        <v>0</v>
      </c>
      <c r="AR7" s="232">
        <v>0</v>
      </c>
      <c r="AS7" s="232">
        <v>0</v>
      </c>
      <c r="AT7" s="232">
        <v>2.17</v>
      </c>
      <c r="AU7" s="232">
        <v>560.48</v>
      </c>
      <c r="AV7" s="232">
        <v>49.529999999999994</v>
      </c>
      <c r="AW7" s="232">
        <v>9.34</v>
      </c>
      <c r="AX7" s="232">
        <v>0</v>
      </c>
      <c r="AY7" s="232">
        <v>0</v>
      </c>
      <c r="AZ7" s="232">
        <v>0.09</v>
      </c>
      <c r="BA7" s="232">
        <v>0</v>
      </c>
      <c r="BB7" s="232">
        <v>0</v>
      </c>
      <c r="BC7" s="232">
        <v>0</v>
      </c>
      <c r="BD7" s="232">
        <v>0</v>
      </c>
      <c r="BE7" s="232">
        <v>2273.02</v>
      </c>
      <c r="BF7" s="232">
        <v>4698.6899999999996</v>
      </c>
    </row>
    <row r="8" spans="1:58" s="391" customFormat="1" ht="20.100000000000001" customHeight="1">
      <c r="A8" s="421"/>
      <c r="B8" s="186" t="s">
        <v>326</v>
      </c>
      <c r="C8" s="419"/>
      <c r="D8" s="380">
        <v>0</v>
      </c>
      <c r="E8" s="380"/>
      <c r="F8" s="381">
        <v>0</v>
      </c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381"/>
      <c r="BA8" s="381"/>
      <c r="BB8" s="381"/>
      <c r="BC8" s="381"/>
      <c r="BD8" s="381"/>
      <c r="BE8" s="382"/>
      <c r="BF8" s="382"/>
    </row>
    <row r="9" spans="1:58" s="391" customFormat="1" ht="20.100000000000001" customHeight="1">
      <c r="A9" s="187" t="s">
        <v>35</v>
      </c>
      <c r="B9" s="188" t="s">
        <v>259</v>
      </c>
      <c r="C9" s="189" t="s">
        <v>241</v>
      </c>
      <c r="D9" s="380">
        <v>3991.3099999999995</v>
      </c>
      <c r="E9" s="380">
        <v>350.85</v>
      </c>
      <c r="F9" s="342">
        <v>2267.3900000000003</v>
      </c>
      <c r="G9" s="380">
        <v>2267.3900000000003</v>
      </c>
      <c r="H9" s="380">
        <v>0</v>
      </c>
      <c r="I9" s="380">
        <v>80</v>
      </c>
      <c r="J9" s="380">
        <v>0</v>
      </c>
      <c r="K9" s="380">
        <v>0</v>
      </c>
      <c r="L9" s="380">
        <v>0</v>
      </c>
      <c r="M9" s="380">
        <v>0</v>
      </c>
      <c r="N9" s="380">
        <v>0</v>
      </c>
      <c r="O9" s="380">
        <v>0</v>
      </c>
      <c r="P9" s="380">
        <v>270.85000000000002</v>
      </c>
      <c r="Q9" s="380">
        <v>1373.07</v>
      </c>
      <c r="R9" s="380">
        <v>36.64</v>
      </c>
      <c r="S9" s="380">
        <v>10.45</v>
      </c>
      <c r="T9" s="380">
        <v>0</v>
      </c>
      <c r="U9" s="380">
        <v>119.05</v>
      </c>
      <c r="V9" s="380">
        <v>169.63</v>
      </c>
      <c r="W9" s="380">
        <v>140.88</v>
      </c>
      <c r="X9" s="380">
        <v>0</v>
      </c>
      <c r="Y9" s="380">
        <v>0</v>
      </c>
      <c r="Z9" s="380">
        <v>503.90000000000003</v>
      </c>
      <c r="AA9" s="380">
        <v>271.77000000000004</v>
      </c>
      <c r="AB9" s="380">
        <v>4.17</v>
      </c>
      <c r="AC9" s="380">
        <v>0.67999999999999994</v>
      </c>
      <c r="AD9" s="380">
        <v>1.36</v>
      </c>
      <c r="AE9" s="380">
        <v>9.01</v>
      </c>
      <c r="AF9" s="380">
        <v>78.38</v>
      </c>
      <c r="AG9" s="380">
        <v>4.3000000000000007</v>
      </c>
      <c r="AH9" s="380">
        <v>0</v>
      </c>
      <c r="AI9" s="380">
        <v>0</v>
      </c>
      <c r="AJ9" s="380">
        <v>75.239999999999995</v>
      </c>
      <c r="AK9" s="380">
        <v>15.219999999999999</v>
      </c>
      <c r="AL9" s="380">
        <v>0</v>
      </c>
      <c r="AM9" s="380">
        <v>21.06</v>
      </c>
      <c r="AN9" s="380">
        <v>0</v>
      </c>
      <c r="AO9" s="380">
        <v>5.7</v>
      </c>
      <c r="AP9" s="380">
        <v>17.009999999999998</v>
      </c>
      <c r="AQ9" s="380">
        <v>0</v>
      </c>
      <c r="AR9" s="380">
        <v>0</v>
      </c>
      <c r="AS9" s="380">
        <v>0</v>
      </c>
      <c r="AT9" s="380">
        <v>1.59</v>
      </c>
      <c r="AU9" s="380">
        <v>346.82000000000005</v>
      </c>
      <c r="AV9" s="380">
        <v>36.44</v>
      </c>
      <c r="AW9" s="380">
        <v>7.67</v>
      </c>
      <c r="AX9" s="380">
        <v>0</v>
      </c>
      <c r="AY9" s="380">
        <v>0</v>
      </c>
      <c r="AZ9" s="380">
        <v>0</v>
      </c>
      <c r="BA9" s="380">
        <v>0</v>
      </c>
      <c r="BB9" s="380">
        <v>0</v>
      </c>
      <c r="BC9" s="380">
        <v>0</v>
      </c>
      <c r="BD9" s="380">
        <v>0</v>
      </c>
      <c r="BE9" s="380">
        <v>1723.92</v>
      </c>
      <c r="BF9" s="380">
        <v>2267.3899999999994</v>
      </c>
    </row>
    <row r="10" spans="1:58" s="391" customFormat="1" ht="20.100000000000001" customHeight="1">
      <c r="A10" s="187"/>
      <c r="B10" s="190" t="s">
        <v>260</v>
      </c>
      <c r="C10" s="191" t="s">
        <v>242</v>
      </c>
      <c r="D10" s="380">
        <v>3991.3099999999995</v>
      </c>
      <c r="E10" s="380">
        <v>350.85</v>
      </c>
      <c r="F10" s="381">
        <v>2267.3900000000003</v>
      </c>
      <c r="G10" s="343">
        <v>2267.3900000000003</v>
      </c>
      <c r="H10" s="381">
        <v>0</v>
      </c>
      <c r="I10" s="381">
        <v>80</v>
      </c>
      <c r="J10" s="381">
        <v>0</v>
      </c>
      <c r="K10" s="381">
        <v>0</v>
      </c>
      <c r="L10" s="381">
        <v>0</v>
      </c>
      <c r="M10" s="381">
        <v>0</v>
      </c>
      <c r="N10" s="381">
        <v>0</v>
      </c>
      <c r="O10" s="381">
        <v>0</v>
      </c>
      <c r="P10" s="381">
        <v>270.85000000000002</v>
      </c>
      <c r="Q10" s="381">
        <v>1373.07</v>
      </c>
      <c r="R10" s="381">
        <v>36.64</v>
      </c>
      <c r="S10" s="381">
        <v>10.45</v>
      </c>
      <c r="T10" s="381">
        <v>0</v>
      </c>
      <c r="U10" s="381">
        <v>119.05</v>
      </c>
      <c r="V10" s="381">
        <v>169.63</v>
      </c>
      <c r="W10" s="381">
        <v>140.88</v>
      </c>
      <c r="X10" s="381">
        <v>0</v>
      </c>
      <c r="Y10" s="381">
        <v>0</v>
      </c>
      <c r="Z10" s="381">
        <v>503.90000000000003</v>
      </c>
      <c r="AA10" s="381">
        <v>271.77000000000004</v>
      </c>
      <c r="AB10" s="381">
        <v>4.17</v>
      </c>
      <c r="AC10" s="381">
        <v>0.67999999999999994</v>
      </c>
      <c r="AD10" s="381">
        <v>1.36</v>
      </c>
      <c r="AE10" s="381">
        <v>9.01</v>
      </c>
      <c r="AF10" s="381">
        <v>78.38</v>
      </c>
      <c r="AG10" s="381">
        <v>4.3000000000000007</v>
      </c>
      <c r="AH10" s="381">
        <v>0</v>
      </c>
      <c r="AI10" s="381">
        <v>0</v>
      </c>
      <c r="AJ10" s="381">
        <v>75.239999999999995</v>
      </c>
      <c r="AK10" s="381">
        <v>15.219999999999999</v>
      </c>
      <c r="AL10" s="381">
        <v>0</v>
      </c>
      <c r="AM10" s="381">
        <v>21.06</v>
      </c>
      <c r="AN10" s="381">
        <v>0</v>
      </c>
      <c r="AO10" s="381">
        <v>5.7</v>
      </c>
      <c r="AP10" s="381">
        <v>17.009999999999998</v>
      </c>
      <c r="AQ10" s="381">
        <v>0</v>
      </c>
      <c r="AR10" s="381">
        <v>0</v>
      </c>
      <c r="AS10" s="381">
        <v>0</v>
      </c>
      <c r="AT10" s="381">
        <v>1.59</v>
      </c>
      <c r="AU10" s="381">
        <v>346.82000000000005</v>
      </c>
      <c r="AV10" s="381">
        <v>36.44</v>
      </c>
      <c r="AW10" s="381">
        <v>7.67</v>
      </c>
      <c r="AX10" s="381">
        <v>0</v>
      </c>
      <c r="AY10" s="381">
        <v>0</v>
      </c>
      <c r="AZ10" s="381">
        <v>0</v>
      </c>
      <c r="BA10" s="381">
        <v>0</v>
      </c>
      <c r="BB10" s="381">
        <v>0</v>
      </c>
      <c r="BC10" s="381">
        <v>0</v>
      </c>
      <c r="BD10" s="381">
        <v>0</v>
      </c>
      <c r="BE10" s="381">
        <v>1723.92</v>
      </c>
      <c r="BF10" s="381">
        <v>2267.3899999999994</v>
      </c>
    </row>
    <row r="11" spans="1:58" s="391" customFormat="1" ht="20.100000000000001" customHeight="1">
      <c r="A11" s="187" t="s">
        <v>36</v>
      </c>
      <c r="B11" s="188" t="s">
        <v>261</v>
      </c>
      <c r="C11" s="189" t="s">
        <v>213</v>
      </c>
      <c r="D11" s="380">
        <v>133.41</v>
      </c>
      <c r="E11" s="380">
        <v>0</v>
      </c>
      <c r="F11" s="381">
        <v>0</v>
      </c>
      <c r="G11" s="381">
        <v>0</v>
      </c>
      <c r="H11" s="343">
        <v>31.859999999999992</v>
      </c>
      <c r="I11" s="381">
        <v>0</v>
      </c>
      <c r="J11" s="381">
        <v>0</v>
      </c>
      <c r="K11" s="381">
        <v>0</v>
      </c>
      <c r="L11" s="381">
        <v>0</v>
      </c>
      <c r="M11" s="381">
        <v>0</v>
      </c>
      <c r="N11" s="381">
        <v>0</v>
      </c>
      <c r="O11" s="381">
        <v>0</v>
      </c>
      <c r="P11" s="381">
        <v>0</v>
      </c>
      <c r="Q11" s="381">
        <v>101.55000000000001</v>
      </c>
      <c r="R11" s="381">
        <v>0.25</v>
      </c>
      <c r="S11" s="381">
        <v>0</v>
      </c>
      <c r="T11" s="381">
        <v>0</v>
      </c>
      <c r="U11" s="381">
        <v>0</v>
      </c>
      <c r="V11" s="381">
        <v>0</v>
      </c>
      <c r="W11" s="381">
        <v>0</v>
      </c>
      <c r="X11" s="381">
        <v>0</v>
      </c>
      <c r="Y11" s="381">
        <v>0</v>
      </c>
      <c r="Z11" s="381">
        <v>28.88</v>
      </c>
      <c r="AA11" s="381">
        <v>17</v>
      </c>
      <c r="AB11" s="381">
        <v>1.37</v>
      </c>
      <c r="AC11" s="381">
        <v>0</v>
      </c>
      <c r="AD11" s="381">
        <v>0</v>
      </c>
      <c r="AE11" s="381">
        <v>0</v>
      </c>
      <c r="AF11" s="381">
        <v>0.53</v>
      </c>
      <c r="AG11" s="381">
        <v>0</v>
      </c>
      <c r="AH11" s="381">
        <v>0</v>
      </c>
      <c r="AI11" s="381">
        <v>0</v>
      </c>
      <c r="AJ11" s="381">
        <v>9.67</v>
      </c>
      <c r="AK11" s="381">
        <v>0.03</v>
      </c>
      <c r="AL11" s="381">
        <v>0</v>
      </c>
      <c r="AM11" s="381">
        <v>0.28000000000000003</v>
      </c>
      <c r="AN11" s="381">
        <v>0</v>
      </c>
      <c r="AO11" s="381">
        <v>0</v>
      </c>
      <c r="AP11" s="381">
        <v>0</v>
      </c>
      <c r="AQ11" s="381">
        <v>0</v>
      </c>
      <c r="AR11" s="381">
        <v>0</v>
      </c>
      <c r="AS11" s="381">
        <v>0</v>
      </c>
      <c r="AT11" s="381">
        <v>0</v>
      </c>
      <c r="AU11" s="381">
        <v>72.42</v>
      </c>
      <c r="AV11" s="381">
        <v>0</v>
      </c>
      <c r="AW11" s="381">
        <v>0</v>
      </c>
      <c r="AX11" s="381">
        <v>0</v>
      </c>
      <c r="AY11" s="381">
        <v>0</v>
      </c>
      <c r="AZ11" s="381">
        <v>0</v>
      </c>
      <c r="BA11" s="381">
        <v>0</v>
      </c>
      <c r="BB11" s="381">
        <v>0</v>
      </c>
      <c r="BC11" s="381">
        <v>0</v>
      </c>
      <c r="BD11" s="381">
        <v>0</v>
      </c>
      <c r="BE11" s="381">
        <v>101.55000000000001</v>
      </c>
      <c r="BF11" s="381">
        <v>31.859999999999985</v>
      </c>
    </row>
    <row r="12" spans="1:58" s="391" customFormat="1" ht="20.100000000000001" customHeight="1">
      <c r="A12" s="187" t="s">
        <v>37</v>
      </c>
      <c r="B12" s="188" t="s">
        <v>262</v>
      </c>
      <c r="C12" s="189" t="s">
        <v>206</v>
      </c>
      <c r="D12" s="380">
        <v>1620.06</v>
      </c>
      <c r="E12" s="380">
        <v>65.109999999999985</v>
      </c>
      <c r="F12" s="381">
        <v>0</v>
      </c>
      <c r="G12" s="381">
        <v>0</v>
      </c>
      <c r="H12" s="381">
        <v>0</v>
      </c>
      <c r="I12" s="343">
        <v>1266.97</v>
      </c>
      <c r="J12" s="381">
        <v>0</v>
      </c>
      <c r="K12" s="381">
        <v>0</v>
      </c>
      <c r="L12" s="381">
        <v>0</v>
      </c>
      <c r="M12" s="381">
        <v>0</v>
      </c>
      <c r="N12" s="381">
        <v>0</v>
      </c>
      <c r="O12" s="381">
        <v>0</v>
      </c>
      <c r="P12" s="381">
        <v>65.109999999999985</v>
      </c>
      <c r="Q12" s="381">
        <v>287.98</v>
      </c>
      <c r="R12" s="381">
        <v>5.25</v>
      </c>
      <c r="S12" s="381">
        <v>0</v>
      </c>
      <c r="T12" s="381">
        <v>0</v>
      </c>
      <c r="U12" s="381">
        <v>7.0000000000000007E-2</v>
      </c>
      <c r="V12" s="381">
        <v>0.16</v>
      </c>
      <c r="W12" s="381">
        <v>10.99</v>
      </c>
      <c r="X12" s="381">
        <v>0</v>
      </c>
      <c r="Y12" s="381">
        <v>0</v>
      </c>
      <c r="Z12" s="381">
        <v>172.18</v>
      </c>
      <c r="AA12" s="381">
        <v>20.230000000000004</v>
      </c>
      <c r="AB12" s="381">
        <v>6.629999999999999</v>
      </c>
      <c r="AC12" s="381">
        <v>0.44</v>
      </c>
      <c r="AD12" s="381">
        <v>0</v>
      </c>
      <c r="AE12" s="381">
        <v>2.3600000000000003</v>
      </c>
      <c r="AF12" s="381">
        <v>70.47</v>
      </c>
      <c r="AG12" s="381">
        <v>0</v>
      </c>
      <c r="AH12" s="381">
        <v>0</v>
      </c>
      <c r="AI12" s="381">
        <v>0</v>
      </c>
      <c r="AJ12" s="381">
        <v>70.070000000000007</v>
      </c>
      <c r="AK12" s="381">
        <v>0.59000000000000008</v>
      </c>
      <c r="AL12" s="381">
        <v>0</v>
      </c>
      <c r="AM12" s="381">
        <v>1.3599999999999999</v>
      </c>
      <c r="AN12" s="381">
        <v>0</v>
      </c>
      <c r="AO12" s="381">
        <v>0</v>
      </c>
      <c r="AP12" s="381">
        <v>0.03</v>
      </c>
      <c r="AQ12" s="381">
        <v>0</v>
      </c>
      <c r="AR12" s="381">
        <v>0</v>
      </c>
      <c r="AS12" s="381">
        <v>0</v>
      </c>
      <c r="AT12" s="381">
        <v>0.33</v>
      </c>
      <c r="AU12" s="381">
        <v>87.429999999999993</v>
      </c>
      <c r="AV12" s="381">
        <v>10.65</v>
      </c>
      <c r="AW12" s="381">
        <v>0.83000000000000007</v>
      </c>
      <c r="AX12" s="381">
        <v>0</v>
      </c>
      <c r="AY12" s="381">
        <v>0</v>
      </c>
      <c r="AZ12" s="381">
        <v>0.09</v>
      </c>
      <c r="BA12" s="381">
        <v>0</v>
      </c>
      <c r="BB12" s="381">
        <v>0</v>
      </c>
      <c r="BC12" s="381">
        <v>0</v>
      </c>
      <c r="BD12" s="381">
        <v>0</v>
      </c>
      <c r="BE12" s="381">
        <v>353.09000000000003</v>
      </c>
      <c r="BF12" s="381">
        <v>1348.3899999999999</v>
      </c>
    </row>
    <row r="13" spans="1:58" s="391" customFormat="1" ht="15" hidden="1" customHeight="1">
      <c r="A13" s="187" t="s">
        <v>38</v>
      </c>
      <c r="B13" s="188" t="s">
        <v>263</v>
      </c>
      <c r="C13" s="189" t="s">
        <v>243</v>
      </c>
      <c r="D13" s="380">
        <v>0</v>
      </c>
      <c r="E13" s="380">
        <v>0</v>
      </c>
      <c r="F13" s="381">
        <v>0</v>
      </c>
      <c r="G13" s="381">
        <v>0</v>
      </c>
      <c r="H13" s="381">
        <v>0</v>
      </c>
      <c r="I13" s="381"/>
      <c r="J13" s="381">
        <v>0</v>
      </c>
      <c r="K13" s="381">
        <v>0</v>
      </c>
      <c r="L13" s="381">
        <v>0</v>
      </c>
      <c r="M13" s="381">
        <v>0</v>
      </c>
      <c r="N13" s="381">
        <v>0</v>
      </c>
      <c r="O13" s="381">
        <v>0</v>
      </c>
      <c r="P13" s="381">
        <v>0</v>
      </c>
      <c r="Q13" s="381">
        <v>0</v>
      </c>
      <c r="R13" s="381">
        <v>0</v>
      </c>
      <c r="S13" s="381"/>
      <c r="T13" s="381"/>
      <c r="U13" s="381"/>
      <c r="V13" s="381">
        <v>0</v>
      </c>
      <c r="W13" s="381"/>
      <c r="X13" s="381"/>
      <c r="Y13" s="381"/>
      <c r="Z13" s="381">
        <v>0</v>
      </c>
      <c r="AA13" s="381"/>
      <c r="AB13" s="381"/>
      <c r="AC13" s="381"/>
      <c r="AD13" s="381"/>
      <c r="AE13" s="381"/>
      <c r="AF13" s="381"/>
      <c r="AG13" s="381"/>
      <c r="AH13" s="381"/>
      <c r="AI13" s="381"/>
      <c r="AJ13" s="381"/>
      <c r="AK13" s="381"/>
      <c r="AL13" s="381"/>
      <c r="AM13" s="381"/>
      <c r="AN13" s="381"/>
      <c r="AO13" s="381"/>
      <c r="AP13" s="381"/>
      <c r="AQ13" s="381"/>
      <c r="AR13" s="381"/>
      <c r="AS13" s="381"/>
      <c r="AT13" s="381"/>
      <c r="AU13" s="381"/>
      <c r="AV13" s="381"/>
      <c r="AW13" s="381"/>
      <c r="AX13" s="381"/>
      <c r="AY13" s="381"/>
      <c r="AZ13" s="381"/>
      <c r="BA13" s="381"/>
      <c r="BB13" s="381"/>
      <c r="BC13" s="381"/>
      <c r="BD13" s="381"/>
      <c r="BE13" s="381">
        <v>0</v>
      </c>
      <c r="BF13" s="381">
        <v>0</v>
      </c>
    </row>
    <row r="14" spans="1:58" s="391" customFormat="1" ht="15" hidden="1" customHeight="1">
      <c r="A14" s="187" t="s">
        <v>39</v>
      </c>
      <c r="B14" s="188" t="s">
        <v>264</v>
      </c>
      <c r="C14" s="189" t="s">
        <v>244</v>
      </c>
      <c r="D14" s="380">
        <v>0</v>
      </c>
      <c r="E14" s="380">
        <v>0</v>
      </c>
      <c r="F14" s="381">
        <v>0</v>
      </c>
      <c r="G14" s="381">
        <v>0</v>
      </c>
      <c r="H14" s="381">
        <v>0</v>
      </c>
      <c r="I14" s="381"/>
      <c r="J14" s="381">
        <v>0</v>
      </c>
      <c r="K14" s="381">
        <v>0</v>
      </c>
      <c r="L14" s="381">
        <v>0</v>
      </c>
      <c r="M14" s="381">
        <v>0</v>
      </c>
      <c r="N14" s="381">
        <v>0</v>
      </c>
      <c r="O14" s="381">
        <v>0</v>
      </c>
      <c r="P14" s="381">
        <v>0</v>
      </c>
      <c r="Q14" s="381">
        <v>0</v>
      </c>
      <c r="R14" s="381">
        <v>0</v>
      </c>
      <c r="S14" s="381"/>
      <c r="T14" s="381"/>
      <c r="U14" s="381"/>
      <c r="V14" s="381">
        <v>0</v>
      </c>
      <c r="W14" s="381"/>
      <c r="X14" s="381"/>
      <c r="Y14" s="381"/>
      <c r="Z14" s="381">
        <v>0</v>
      </c>
      <c r="AA14" s="381"/>
      <c r="AB14" s="381"/>
      <c r="AC14" s="381"/>
      <c r="AD14" s="381"/>
      <c r="AE14" s="381"/>
      <c r="AF14" s="381"/>
      <c r="AG14" s="381"/>
      <c r="AH14" s="381"/>
      <c r="AI14" s="381"/>
      <c r="AJ14" s="381"/>
      <c r="AK14" s="381"/>
      <c r="AL14" s="381"/>
      <c r="AM14" s="381"/>
      <c r="AN14" s="381"/>
      <c r="AO14" s="381"/>
      <c r="AP14" s="381"/>
      <c r="AQ14" s="381"/>
      <c r="AR14" s="381"/>
      <c r="AS14" s="381"/>
      <c r="AT14" s="381"/>
      <c r="AU14" s="381"/>
      <c r="AV14" s="381"/>
      <c r="AW14" s="381"/>
      <c r="AX14" s="381"/>
      <c r="AY14" s="381"/>
      <c r="AZ14" s="381"/>
      <c r="BA14" s="381"/>
      <c r="BB14" s="381"/>
      <c r="BC14" s="381"/>
      <c r="BD14" s="381"/>
      <c r="BE14" s="381">
        <v>0</v>
      </c>
      <c r="BF14" s="381">
        <v>0</v>
      </c>
    </row>
    <row r="15" spans="1:58" s="391" customFormat="1" ht="15" hidden="1" customHeight="1">
      <c r="A15" s="187" t="s">
        <v>245</v>
      </c>
      <c r="B15" s="188" t="s">
        <v>265</v>
      </c>
      <c r="C15" s="189" t="s">
        <v>246</v>
      </c>
      <c r="D15" s="380">
        <v>0</v>
      </c>
      <c r="E15" s="380">
        <v>0</v>
      </c>
      <c r="F15" s="380">
        <v>0</v>
      </c>
      <c r="G15" s="381">
        <v>0</v>
      </c>
      <c r="H15" s="381">
        <v>0</v>
      </c>
      <c r="I15" s="380">
        <v>0</v>
      </c>
      <c r="J15" s="381">
        <v>0</v>
      </c>
      <c r="K15" s="381">
        <v>0</v>
      </c>
      <c r="L15" s="381">
        <v>0</v>
      </c>
      <c r="M15" s="381">
        <v>0</v>
      </c>
      <c r="N15" s="381">
        <v>0</v>
      </c>
      <c r="O15" s="381">
        <v>0</v>
      </c>
      <c r="P15" s="381">
        <v>0</v>
      </c>
      <c r="Q15" s="381">
        <v>0</v>
      </c>
      <c r="R15" s="381">
        <v>0</v>
      </c>
      <c r="S15" s="380"/>
      <c r="T15" s="380"/>
      <c r="U15" s="380"/>
      <c r="V15" s="381">
        <v>0</v>
      </c>
      <c r="W15" s="380"/>
      <c r="X15" s="380"/>
      <c r="Y15" s="380"/>
      <c r="Z15" s="381">
        <v>0</v>
      </c>
      <c r="AA15" s="380"/>
      <c r="AB15" s="380"/>
      <c r="AC15" s="380"/>
      <c r="AD15" s="380"/>
      <c r="AE15" s="380"/>
      <c r="AF15" s="380"/>
      <c r="AG15" s="380"/>
      <c r="AH15" s="380"/>
      <c r="AI15" s="380"/>
      <c r="AJ15" s="380"/>
      <c r="AK15" s="380"/>
      <c r="AL15" s="380"/>
      <c r="AM15" s="380"/>
      <c r="AN15" s="380"/>
      <c r="AO15" s="380"/>
      <c r="AP15" s="380"/>
      <c r="AQ15" s="380"/>
      <c r="AR15" s="380"/>
      <c r="AS15" s="380"/>
      <c r="AT15" s="380"/>
      <c r="AU15" s="380"/>
      <c r="AV15" s="380"/>
      <c r="AW15" s="380"/>
      <c r="AX15" s="380"/>
      <c r="AY15" s="380"/>
      <c r="AZ15" s="380"/>
      <c r="BA15" s="380"/>
      <c r="BB15" s="380"/>
      <c r="BC15" s="380"/>
      <c r="BD15" s="380"/>
      <c r="BE15" s="380">
        <v>0</v>
      </c>
      <c r="BF15" s="380">
        <v>0</v>
      </c>
    </row>
    <row r="16" spans="1:58" s="391" customFormat="1" ht="15" hidden="1" customHeight="1">
      <c r="A16" s="187"/>
      <c r="B16" s="320" t="s">
        <v>365</v>
      </c>
      <c r="C16" s="191" t="s">
        <v>360</v>
      </c>
      <c r="D16" s="380">
        <v>0</v>
      </c>
      <c r="E16" s="380">
        <v>0</v>
      </c>
      <c r="F16" s="381">
        <v>0</v>
      </c>
      <c r="G16" s="381">
        <v>0</v>
      </c>
      <c r="H16" s="381">
        <v>0</v>
      </c>
      <c r="I16" s="381"/>
      <c r="J16" s="381">
        <v>0</v>
      </c>
      <c r="K16" s="381">
        <v>0</v>
      </c>
      <c r="L16" s="381">
        <v>0</v>
      </c>
      <c r="M16" s="381">
        <v>0</v>
      </c>
      <c r="N16" s="381">
        <v>0</v>
      </c>
      <c r="O16" s="381">
        <v>0</v>
      </c>
      <c r="P16" s="381">
        <v>0</v>
      </c>
      <c r="Q16" s="381">
        <v>0</v>
      </c>
      <c r="R16" s="381">
        <v>0</v>
      </c>
      <c r="S16" s="381"/>
      <c r="T16" s="381"/>
      <c r="U16" s="381"/>
      <c r="V16" s="381">
        <v>0</v>
      </c>
      <c r="W16" s="381"/>
      <c r="X16" s="381"/>
      <c r="Y16" s="381"/>
      <c r="Z16" s="381">
        <v>0</v>
      </c>
      <c r="AA16" s="381"/>
      <c r="AB16" s="381"/>
      <c r="AC16" s="381"/>
      <c r="AD16" s="381"/>
      <c r="AE16" s="381"/>
      <c r="AF16" s="381"/>
      <c r="AG16" s="381"/>
      <c r="AH16" s="381"/>
      <c r="AI16" s="381"/>
      <c r="AJ16" s="381"/>
      <c r="AK16" s="381"/>
      <c r="AL16" s="381"/>
      <c r="AM16" s="381"/>
      <c r="AN16" s="381"/>
      <c r="AO16" s="381"/>
      <c r="AP16" s="381"/>
      <c r="AQ16" s="381"/>
      <c r="AR16" s="381"/>
      <c r="AS16" s="381"/>
      <c r="AT16" s="381"/>
      <c r="AU16" s="381"/>
      <c r="AV16" s="381"/>
      <c r="AW16" s="381"/>
      <c r="AX16" s="381"/>
      <c r="AY16" s="381"/>
      <c r="AZ16" s="381"/>
      <c r="BA16" s="381"/>
      <c r="BB16" s="381"/>
      <c r="BC16" s="381"/>
      <c r="BD16" s="381"/>
      <c r="BE16" s="381">
        <v>0</v>
      </c>
      <c r="BF16" s="381">
        <v>0</v>
      </c>
    </row>
    <row r="17" spans="1:58" s="391" customFormat="1" ht="20.100000000000001" customHeight="1">
      <c r="A17" s="187" t="s">
        <v>38</v>
      </c>
      <c r="B17" s="188" t="s">
        <v>266</v>
      </c>
      <c r="C17" s="189" t="s">
        <v>207</v>
      </c>
      <c r="D17" s="380">
        <v>741.12</v>
      </c>
      <c r="E17" s="380">
        <v>18.830000000000002</v>
      </c>
      <c r="F17" s="381">
        <v>0</v>
      </c>
      <c r="G17" s="381">
        <v>0</v>
      </c>
      <c r="H17" s="381">
        <v>0</v>
      </c>
      <c r="I17" s="381">
        <v>1.35</v>
      </c>
      <c r="J17" s="381">
        <v>0</v>
      </c>
      <c r="K17" s="381">
        <v>0</v>
      </c>
      <c r="L17" s="381">
        <v>0</v>
      </c>
      <c r="M17" s="381">
        <v>0</v>
      </c>
      <c r="N17" s="343">
        <v>648.49</v>
      </c>
      <c r="O17" s="381">
        <v>0</v>
      </c>
      <c r="P17" s="381">
        <v>17.48</v>
      </c>
      <c r="Q17" s="381">
        <v>73.800000000000011</v>
      </c>
      <c r="R17" s="381">
        <v>0</v>
      </c>
      <c r="S17" s="381">
        <v>0.44</v>
      </c>
      <c r="T17" s="381">
        <v>0</v>
      </c>
      <c r="U17" s="381">
        <v>0.03</v>
      </c>
      <c r="V17" s="381">
        <v>0.11</v>
      </c>
      <c r="W17" s="381">
        <v>1.19</v>
      </c>
      <c r="X17" s="381">
        <v>0</v>
      </c>
      <c r="Y17" s="381">
        <v>0</v>
      </c>
      <c r="Z17" s="381">
        <v>14.689999999999998</v>
      </c>
      <c r="AA17" s="381">
        <v>4.3499999999999996</v>
      </c>
      <c r="AB17" s="381">
        <v>4.12</v>
      </c>
      <c r="AC17" s="381">
        <v>1.01</v>
      </c>
      <c r="AD17" s="381">
        <v>0.09</v>
      </c>
      <c r="AE17" s="381">
        <v>2.6100000000000003</v>
      </c>
      <c r="AF17" s="381">
        <v>1.7899999999999998</v>
      </c>
      <c r="AG17" s="381">
        <v>0</v>
      </c>
      <c r="AH17" s="381">
        <v>0</v>
      </c>
      <c r="AI17" s="381">
        <v>0</v>
      </c>
      <c r="AJ17" s="381">
        <v>0</v>
      </c>
      <c r="AK17" s="381">
        <v>0.21000000000000002</v>
      </c>
      <c r="AL17" s="381">
        <v>0.36000000000000004</v>
      </c>
      <c r="AM17" s="381">
        <v>0.11</v>
      </c>
      <c r="AN17" s="381">
        <v>0</v>
      </c>
      <c r="AO17" s="381">
        <v>0</v>
      </c>
      <c r="AP17" s="381">
        <v>0.04</v>
      </c>
      <c r="AQ17" s="381">
        <v>0</v>
      </c>
      <c r="AR17" s="381">
        <v>0</v>
      </c>
      <c r="AS17" s="381">
        <v>0</v>
      </c>
      <c r="AT17" s="381">
        <v>0.25</v>
      </c>
      <c r="AU17" s="381">
        <v>53.809999999999995</v>
      </c>
      <c r="AV17" s="381">
        <v>2.44</v>
      </c>
      <c r="AW17" s="381">
        <v>0.84</v>
      </c>
      <c r="AX17" s="381">
        <v>0</v>
      </c>
      <c r="AY17" s="381">
        <v>0</v>
      </c>
      <c r="AZ17" s="381">
        <v>0</v>
      </c>
      <c r="BA17" s="381">
        <v>0</v>
      </c>
      <c r="BB17" s="381">
        <v>0</v>
      </c>
      <c r="BC17" s="381">
        <v>0</v>
      </c>
      <c r="BD17" s="381">
        <v>0</v>
      </c>
      <c r="BE17" s="381">
        <v>92.63000000000001</v>
      </c>
      <c r="BF17" s="381">
        <v>648.49</v>
      </c>
    </row>
    <row r="18" spans="1:58" s="391" customFormat="1" ht="15" hidden="1" customHeight="1">
      <c r="A18" s="187" t="s">
        <v>247</v>
      </c>
      <c r="B18" s="188" t="s">
        <v>267</v>
      </c>
      <c r="C18" s="189" t="s">
        <v>248</v>
      </c>
      <c r="D18" s="380">
        <v>0</v>
      </c>
      <c r="E18" s="380">
        <v>0</v>
      </c>
      <c r="F18" s="381">
        <v>0</v>
      </c>
      <c r="G18" s="381">
        <v>0</v>
      </c>
      <c r="H18" s="381">
        <v>0</v>
      </c>
      <c r="I18" s="381">
        <v>0</v>
      </c>
      <c r="J18" s="381">
        <v>0</v>
      </c>
      <c r="K18" s="381">
        <v>0</v>
      </c>
      <c r="L18" s="381">
        <v>0</v>
      </c>
      <c r="M18" s="381">
        <v>0</v>
      </c>
      <c r="N18" s="381"/>
      <c r="O18" s="381">
        <v>0</v>
      </c>
      <c r="P18" s="381">
        <v>0</v>
      </c>
      <c r="Q18" s="381">
        <v>0</v>
      </c>
      <c r="R18" s="381">
        <v>0</v>
      </c>
      <c r="S18" s="381">
        <v>0</v>
      </c>
      <c r="T18" s="381">
        <v>0</v>
      </c>
      <c r="U18" s="381">
        <v>0</v>
      </c>
      <c r="V18" s="381">
        <v>0</v>
      </c>
      <c r="W18" s="381"/>
      <c r="X18" s="381"/>
      <c r="Y18" s="381"/>
      <c r="Z18" s="381">
        <v>0</v>
      </c>
      <c r="AA18" s="381"/>
      <c r="AB18" s="381"/>
      <c r="AC18" s="381"/>
      <c r="AD18" s="381"/>
      <c r="AE18" s="381"/>
      <c r="AF18" s="381"/>
      <c r="AG18" s="381"/>
      <c r="AH18" s="381"/>
      <c r="AI18" s="381"/>
      <c r="AJ18" s="381"/>
      <c r="AK18" s="381"/>
      <c r="AL18" s="381"/>
      <c r="AM18" s="381"/>
      <c r="AN18" s="381"/>
      <c r="AO18" s="381"/>
      <c r="AP18" s="381"/>
      <c r="AQ18" s="381"/>
      <c r="AR18" s="381"/>
      <c r="AS18" s="381"/>
      <c r="AT18" s="381"/>
      <c r="AU18" s="381"/>
      <c r="AV18" s="381"/>
      <c r="AW18" s="381"/>
      <c r="AX18" s="381"/>
      <c r="AY18" s="381"/>
      <c r="AZ18" s="381"/>
      <c r="BA18" s="381"/>
      <c r="BB18" s="381"/>
      <c r="BC18" s="381"/>
      <c r="BD18" s="381"/>
      <c r="BE18" s="381">
        <v>0</v>
      </c>
      <c r="BF18" s="381">
        <v>0</v>
      </c>
    </row>
    <row r="19" spans="1:58" s="391" customFormat="1" ht="20.100000000000001" customHeight="1">
      <c r="A19" s="187" t="s">
        <v>39</v>
      </c>
      <c r="B19" s="188" t="s">
        <v>268</v>
      </c>
      <c r="C19" s="189" t="s">
        <v>208</v>
      </c>
      <c r="D19" s="380">
        <v>50.85</v>
      </c>
      <c r="E19" s="380">
        <v>0</v>
      </c>
      <c r="F19" s="381">
        <v>0</v>
      </c>
      <c r="G19" s="381">
        <v>0</v>
      </c>
      <c r="H19" s="381">
        <v>0</v>
      </c>
      <c r="I19" s="381">
        <v>0</v>
      </c>
      <c r="J19" s="381">
        <v>0</v>
      </c>
      <c r="K19" s="381">
        <v>0</v>
      </c>
      <c r="L19" s="381">
        <v>0</v>
      </c>
      <c r="M19" s="381">
        <v>0</v>
      </c>
      <c r="N19" s="381">
        <v>0</v>
      </c>
      <c r="O19" s="381">
        <v>0</v>
      </c>
      <c r="P19" s="343">
        <v>49.019999999999996</v>
      </c>
      <c r="Q19" s="381">
        <v>1.83</v>
      </c>
      <c r="R19" s="381">
        <v>0</v>
      </c>
      <c r="S19" s="381">
        <v>0</v>
      </c>
      <c r="T19" s="381">
        <v>0</v>
      </c>
      <c r="U19" s="381">
        <v>7.0000000000000007E-2</v>
      </c>
      <c r="V19" s="381">
        <v>0</v>
      </c>
      <c r="W19" s="381">
        <v>0</v>
      </c>
      <c r="X19" s="381">
        <v>0</v>
      </c>
      <c r="Y19" s="381">
        <v>0</v>
      </c>
      <c r="Z19" s="381">
        <v>1.76</v>
      </c>
      <c r="AA19" s="381">
        <v>0.11</v>
      </c>
      <c r="AB19" s="381">
        <v>0</v>
      </c>
      <c r="AC19" s="381">
        <v>0</v>
      </c>
      <c r="AD19" s="381">
        <v>0</v>
      </c>
      <c r="AE19" s="381">
        <v>0</v>
      </c>
      <c r="AF19" s="381">
        <v>0.19</v>
      </c>
      <c r="AG19" s="381">
        <v>0</v>
      </c>
      <c r="AH19" s="381">
        <v>0</v>
      </c>
      <c r="AI19" s="381">
        <v>0</v>
      </c>
      <c r="AJ19" s="381">
        <v>0</v>
      </c>
      <c r="AK19" s="381">
        <v>1.46</v>
      </c>
      <c r="AL19" s="381">
        <v>0</v>
      </c>
      <c r="AM19" s="381">
        <v>0</v>
      </c>
      <c r="AN19" s="381">
        <v>0</v>
      </c>
      <c r="AO19" s="381">
        <v>0</v>
      </c>
      <c r="AP19" s="381">
        <v>0</v>
      </c>
      <c r="AQ19" s="381">
        <v>0</v>
      </c>
      <c r="AR19" s="381">
        <v>0</v>
      </c>
      <c r="AS19" s="381">
        <v>0</v>
      </c>
      <c r="AT19" s="381">
        <v>0</v>
      </c>
      <c r="AU19" s="381">
        <v>0</v>
      </c>
      <c r="AV19" s="381">
        <v>0</v>
      </c>
      <c r="AW19" s="381">
        <v>0</v>
      </c>
      <c r="AX19" s="381">
        <v>0</v>
      </c>
      <c r="AY19" s="381">
        <v>0</v>
      </c>
      <c r="AZ19" s="381">
        <v>0</v>
      </c>
      <c r="BA19" s="381">
        <v>0</v>
      </c>
      <c r="BB19" s="381">
        <v>0</v>
      </c>
      <c r="BC19" s="381">
        <v>0</v>
      </c>
      <c r="BD19" s="381">
        <v>0</v>
      </c>
      <c r="BE19" s="381">
        <v>1.83</v>
      </c>
      <c r="BF19" s="381">
        <v>402.56000000000012</v>
      </c>
    </row>
    <row r="20" spans="1:58" s="391" customFormat="1" ht="20.100000000000001" customHeight="1">
      <c r="A20" s="183" t="s">
        <v>144</v>
      </c>
      <c r="B20" s="184" t="s">
        <v>310</v>
      </c>
      <c r="C20" s="231" t="s">
        <v>209</v>
      </c>
      <c r="D20" s="185">
        <v>2921.76</v>
      </c>
      <c r="E20" s="192">
        <v>0.17</v>
      </c>
      <c r="F20" s="381">
        <v>0</v>
      </c>
      <c r="G20" s="381">
        <v>0</v>
      </c>
      <c r="H20" s="381">
        <v>0</v>
      </c>
      <c r="I20" s="381">
        <v>7.0000000000000007E-2</v>
      </c>
      <c r="J20" s="381">
        <v>0</v>
      </c>
      <c r="K20" s="381">
        <v>0</v>
      </c>
      <c r="L20" s="381">
        <v>0</v>
      </c>
      <c r="M20" s="381">
        <v>0</v>
      </c>
      <c r="N20" s="381">
        <v>0</v>
      </c>
      <c r="O20" s="381">
        <v>0</v>
      </c>
      <c r="P20" s="381">
        <v>0.1</v>
      </c>
      <c r="Q20" s="343">
        <v>2807.79</v>
      </c>
      <c r="R20" s="381">
        <v>0.28000000000000003</v>
      </c>
      <c r="S20" s="381">
        <v>1.82</v>
      </c>
      <c r="T20" s="381">
        <v>0</v>
      </c>
      <c r="U20" s="381">
        <v>16.93</v>
      </c>
      <c r="V20" s="381">
        <v>9.6199999999999992</v>
      </c>
      <c r="W20" s="381">
        <v>9.9799999999999986</v>
      </c>
      <c r="X20" s="381">
        <v>0</v>
      </c>
      <c r="Y20" s="381">
        <v>0</v>
      </c>
      <c r="Z20" s="381">
        <v>30.810000000000002</v>
      </c>
      <c r="AA20" s="381">
        <v>23.060000000000002</v>
      </c>
      <c r="AB20" s="381">
        <v>0.49000000000000005</v>
      </c>
      <c r="AC20" s="381">
        <v>0.88000000000000012</v>
      </c>
      <c r="AD20" s="381">
        <v>0.66</v>
      </c>
      <c r="AE20" s="381">
        <v>1.37</v>
      </c>
      <c r="AF20" s="381">
        <v>1.2200000000000002</v>
      </c>
      <c r="AG20" s="381">
        <v>0</v>
      </c>
      <c r="AH20" s="381">
        <v>0</v>
      </c>
      <c r="AI20" s="381">
        <v>0</v>
      </c>
      <c r="AJ20" s="381">
        <v>1.3800000000000001</v>
      </c>
      <c r="AK20" s="381">
        <v>1.05</v>
      </c>
      <c r="AL20" s="381">
        <v>0.19</v>
      </c>
      <c r="AM20" s="381">
        <v>0.51</v>
      </c>
      <c r="AN20" s="381">
        <v>0</v>
      </c>
      <c r="AO20" s="381">
        <v>0</v>
      </c>
      <c r="AP20" s="381">
        <v>0</v>
      </c>
      <c r="AQ20" s="381">
        <v>0</v>
      </c>
      <c r="AR20" s="381">
        <v>0</v>
      </c>
      <c r="AS20" s="381">
        <v>0</v>
      </c>
      <c r="AT20" s="381">
        <v>0</v>
      </c>
      <c r="AU20" s="381">
        <v>38.64</v>
      </c>
      <c r="AV20" s="381">
        <v>4.9499999999999993</v>
      </c>
      <c r="AW20" s="381">
        <v>0.77</v>
      </c>
      <c r="AX20" s="381">
        <v>0</v>
      </c>
      <c r="AY20" s="381">
        <v>0</v>
      </c>
      <c r="AZ20" s="381">
        <v>0</v>
      </c>
      <c r="BA20" s="381">
        <v>0</v>
      </c>
      <c r="BB20" s="381">
        <v>0</v>
      </c>
      <c r="BC20" s="381">
        <v>0</v>
      </c>
      <c r="BD20" s="381">
        <v>0</v>
      </c>
      <c r="BE20" s="232">
        <v>113.97000000000001</v>
      </c>
      <c r="BF20" s="232">
        <v>4759.88</v>
      </c>
    </row>
    <row r="21" spans="1:58" s="391" customFormat="1" ht="20.100000000000001" customHeight="1">
      <c r="A21" s="183"/>
      <c r="B21" s="186" t="s">
        <v>326</v>
      </c>
      <c r="C21" s="231"/>
      <c r="D21" s="380">
        <v>0</v>
      </c>
      <c r="E21" s="192"/>
      <c r="F21" s="381">
        <v>0</v>
      </c>
      <c r="G21" s="381">
        <v>0</v>
      </c>
      <c r="H21" s="381">
        <v>0</v>
      </c>
      <c r="I21" s="381">
        <v>0</v>
      </c>
      <c r="J21" s="381">
        <v>0</v>
      </c>
      <c r="K21" s="381">
        <v>0</v>
      </c>
      <c r="L21" s="381">
        <v>0</v>
      </c>
      <c r="M21" s="381">
        <v>0</v>
      </c>
      <c r="N21" s="381">
        <v>0</v>
      </c>
      <c r="O21" s="381">
        <v>0</v>
      </c>
      <c r="P21" s="381">
        <v>0</v>
      </c>
      <c r="Q21" s="381">
        <v>0</v>
      </c>
      <c r="R21" s="381">
        <v>0</v>
      </c>
      <c r="S21" s="381">
        <v>0</v>
      </c>
      <c r="T21" s="381">
        <v>0</v>
      </c>
      <c r="U21" s="381">
        <v>0</v>
      </c>
      <c r="V21" s="381">
        <v>0</v>
      </c>
      <c r="W21" s="230"/>
      <c r="X21" s="230"/>
      <c r="Y21" s="230"/>
      <c r="Z21" s="381">
        <v>0</v>
      </c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2"/>
      <c r="BF21" s="232"/>
    </row>
    <row r="22" spans="1:58" s="391" customFormat="1" ht="20.100000000000001" customHeight="1">
      <c r="A22" s="187" t="s">
        <v>40</v>
      </c>
      <c r="B22" s="188" t="s">
        <v>269</v>
      </c>
      <c r="C22" s="189" t="s">
        <v>218</v>
      </c>
      <c r="D22" s="380">
        <v>6.47</v>
      </c>
      <c r="E22" s="380">
        <v>0</v>
      </c>
      <c r="F22" s="381">
        <v>0</v>
      </c>
      <c r="G22" s="381">
        <v>0</v>
      </c>
      <c r="H22" s="381">
        <v>0</v>
      </c>
      <c r="I22" s="381">
        <v>0</v>
      </c>
      <c r="J22" s="381">
        <v>0</v>
      </c>
      <c r="K22" s="381">
        <v>0</v>
      </c>
      <c r="L22" s="381">
        <v>0</v>
      </c>
      <c r="M22" s="381">
        <v>0</v>
      </c>
      <c r="N22" s="381">
        <v>0</v>
      </c>
      <c r="O22" s="381">
        <v>0</v>
      </c>
      <c r="P22" s="381">
        <v>0</v>
      </c>
      <c r="Q22" s="381">
        <v>0</v>
      </c>
      <c r="R22" s="343">
        <v>6.47</v>
      </c>
      <c r="S22" s="381">
        <v>0</v>
      </c>
      <c r="T22" s="381">
        <v>0</v>
      </c>
      <c r="U22" s="381">
        <v>0</v>
      </c>
      <c r="V22" s="381">
        <v>0</v>
      </c>
      <c r="W22" s="381">
        <v>0</v>
      </c>
      <c r="X22" s="381">
        <v>0</v>
      </c>
      <c r="Y22" s="381">
        <v>0</v>
      </c>
      <c r="Z22" s="381">
        <v>0</v>
      </c>
      <c r="AA22" s="381">
        <v>0</v>
      </c>
      <c r="AB22" s="381">
        <v>0</v>
      </c>
      <c r="AC22" s="381">
        <v>0</v>
      </c>
      <c r="AD22" s="381">
        <v>0</v>
      </c>
      <c r="AE22" s="381">
        <v>0</v>
      </c>
      <c r="AF22" s="381">
        <v>0</v>
      </c>
      <c r="AG22" s="381">
        <v>0</v>
      </c>
      <c r="AH22" s="381">
        <v>0</v>
      </c>
      <c r="AI22" s="381">
        <v>0</v>
      </c>
      <c r="AJ22" s="381">
        <v>0</v>
      </c>
      <c r="AK22" s="381">
        <v>0</v>
      </c>
      <c r="AL22" s="381">
        <v>0</v>
      </c>
      <c r="AM22" s="381">
        <v>0</v>
      </c>
      <c r="AN22" s="381">
        <v>0</v>
      </c>
      <c r="AO22" s="381">
        <v>0</v>
      </c>
      <c r="AP22" s="381">
        <v>0</v>
      </c>
      <c r="AQ22" s="381">
        <v>0</v>
      </c>
      <c r="AR22" s="381">
        <v>0</v>
      </c>
      <c r="AS22" s="381">
        <v>0</v>
      </c>
      <c r="AT22" s="381">
        <v>0</v>
      </c>
      <c r="AU22" s="381">
        <v>0</v>
      </c>
      <c r="AV22" s="381">
        <v>0</v>
      </c>
      <c r="AW22" s="381">
        <v>0</v>
      </c>
      <c r="AX22" s="381">
        <v>0</v>
      </c>
      <c r="AY22" s="381">
        <v>0</v>
      </c>
      <c r="AZ22" s="381">
        <v>0</v>
      </c>
      <c r="BA22" s="381">
        <v>0</v>
      </c>
      <c r="BB22" s="381">
        <v>0</v>
      </c>
      <c r="BC22" s="381">
        <v>0</v>
      </c>
      <c r="BD22" s="381">
        <v>0</v>
      </c>
      <c r="BE22" s="381">
        <v>0</v>
      </c>
      <c r="BF22" s="381">
        <v>48.89</v>
      </c>
    </row>
    <row r="23" spans="1:58" s="391" customFormat="1" ht="20.100000000000001" customHeight="1">
      <c r="A23" s="187" t="s">
        <v>41</v>
      </c>
      <c r="B23" s="188" t="s">
        <v>270</v>
      </c>
      <c r="C23" s="189" t="s">
        <v>219</v>
      </c>
      <c r="D23" s="380">
        <v>4.01</v>
      </c>
      <c r="E23" s="380">
        <v>0</v>
      </c>
      <c r="F23" s="381">
        <v>0</v>
      </c>
      <c r="G23" s="381">
        <v>0</v>
      </c>
      <c r="H23" s="381">
        <v>0</v>
      </c>
      <c r="I23" s="381">
        <v>0</v>
      </c>
      <c r="J23" s="381">
        <v>0</v>
      </c>
      <c r="K23" s="381">
        <v>0</v>
      </c>
      <c r="L23" s="381">
        <v>0</v>
      </c>
      <c r="M23" s="381">
        <v>0</v>
      </c>
      <c r="N23" s="381">
        <v>0</v>
      </c>
      <c r="O23" s="381">
        <v>0</v>
      </c>
      <c r="P23" s="381">
        <v>0</v>
      </c>
      <c r="Q23" s="381">
        <v>0</v>
      </c>
      <c r="R23" s="381">
        <v>0</v>
      </c>
      <c r="S23" s="343">
        <v>4.01</v>
      </c>
      <c r="T23" s="381">
        <v>0</v>
      </c>
      <c r="U23" s="381">
        <v>0</v>
      </c>
      <c r="V23" s="381">
        <v>0</v>
      </c>
      <c r="W23" s="381">
        <v>0</v>
      </c>
      <c r="X23" s="381">
        <v>0</v>
      </c>
      <c r="Y23" s="381">
        <v>0</v>
      </c>
      <c r="Z23" s="381">
        <v>0</v>
      </c>
      <c r="AA23" s="381">
        <v>0</v>
      </c>
      <c r="AB23" s="381">
        <v>0</v>
      </c>
      <c r="AC23" s="381">
        <v>0</v>
      </c>
      <c r="AD23" s="381">
        <v>0</v>
      </c>
      <c r="AE23" s="381">
        <v>0</v>
      </c>
      <c r="AF23" s="381">
        <v>0</v>
      </c>
      <c r="AG23" s="381">
        <v>0</v>
      </c>
      <c r="AH23" s="381">
        <v>0</v>
      </c>
      <c r="AI23" s="381">
        <v>0</v>
      </c>
      <c r="AJ23" s="381">
        <v>0</v>
      </c>
      <c r="AK23" s="381">
        <v>0</v>
      </c>
      <c r="AL23" s="381">
        <v>0</v>
      </c>
      <c r="AM23" s="381">
        <v>0</v>
      </c>
      <c r="AN23" s="381">
        <v>0</v>
      </c>
      <c r="AO23" s="381">
        <v>0</v>
      </c>
      <c r="AP23" s="381">
        <v>0</v>
      </c>
      <c r="AQ23" s="381">
        <v>0</v>
      </c>
      <c r="AR23" s="381">
        <v>0</v>
      </c>
      <c r="AS23" s="381">
        <v>0</v>
      </c>
      <c r="AT23" s="381">
        <v>0</v>
      </c>
      <c r="AU23" s="381">
        <v>0</v>
      </c>
      <c r="AV23" s="381">
        <v>0</v>
      </c>
      <c r="AW23" s="381">
        <v>0</v>
      </c>
      <c r="AX23" s="381">
        <v>0</v>
      </c>
      <c r="AY23" s="381">
        <v>0</v>
      </c>
      <c r="AZ23" s="381">
        <v>0</v>
      </c>
      <c r="BA23" s="381">
        <v>0</v>
      </c>
      <c r="BB23" s="381">
        <v>0</v>
      </c>
      <c r="BC23" s="381">
        <v>0</v>
      </c>
      <c r="BD23" s="381">
        <v>0</v>
      </c>
      <c r="BE23" s="381">
        <v>0</v>
      </c>
      <c r="BF23" s="381">
        <v>16.72</v>
      </c>
    </row>
    <row r="24" spans="1:58" s="391" customFormat="1" ht="20.100000000000001" customHeight="1">
      <c r="A24" s="187" t="s">
        <v>42</v>
      </c>
      <c r="B24" s="188" t="s">
        <v>271</v>
      </c>
      <c r="C24" s="189" t="s">
        <v>197</v>
      </c>
      <c r="D24" s="380">
        <v>0</v>
      </c>
      <c r="E24" s="380">
        <v>0</v>
      </c>
      <c r="F24" s="381">
        <v>0</v>
      </c>
      <c r="G24" s="381">
        <v>0</v>
      </c>
      <c r="H24" s="381">
        <v>0</v>
      </c>
      <c r="I24" s="381">
        <v>0</v>
      </c>
      <c r="J24" s="381">
        <v>0</v>
      </c>
      <c r="K24" s="381">
        <v>0</v>
      </c>
      <c r="L24" s="381">
        <v>0</v>
      </c>
      <c r="M24" s="381">
        <v>0</v>
      </c>
      <c r="N24" s="381">
        <v>0</v>
      </c>
      <c r="O24" s="381">
        <v>0</v>
      </c>
      <c r="P24" s="381">
        <v>0</v>
      </c>
      <c r="Q24" s="381">
        <v>0</v>
      </c>
      <c r="R24" s="381">
        <v>0</v>
      </c>
      <c r="S24" s="381">
        <v>0</v>
      </c>
      <c r="T24" s="381">
        <v>0</v>
      </c>
      <c r="U24" s="381">
        <v>0</v>
      </c>
      <c r="V24" s="381">
        <v>0</v>
      </c>
      <c r="W24" s="381">
        <v>0</v>
      </c>
      <c r="X24" s="381">
        <v>0</v>
      </c>
      <c r="Y24" s="381">
        <v>0</v>
      </c>
      <c r="Z24" s="381">
        <v>0</v>
      </c>
      <c r="AA24" s="381">
        <v>0</v>
      </c>
      <c r="AB24" s="381">
        <v>0</v>
      </c>
      <c r="AC24" s="381">
        <v>0</v>
      </c>
      <c r="AD24" s="381">
        <v>0</v>
      </c>
      <c r="AE24" s="381">
        <v>0</v>
      </c>
      <c r="AF24" s="381">
        <v>0</v>
      </c>
      <c r="AG24" s="381">
        <v>0</v>
      </c>
      <c r="AH24" s="381">
        <v>0</v>
      </c>
      <c r="AI24" s="381">
        <v>0</v>
      </c>
      <c r="AJ24" s="381">
        <v>0</v>
      </c>
      <c r="AK24" s="381">
        <v>0</v>
      </c>
      <c r="AL24" s="381">
        <v>0</v>
      </c>
      <c r="AM24" s="381">
        <v>0</v>
      </c>
      <c r="AN24" s="381">
        <v>0</v>
      </c>
      <c r="AO24" s="381">
        <v>0</v>
      </c>
      <c r="AP24" s="381">
        <v>0</v>
      </c>
      <c r="AQ24" s="381">
        <v>0</v>
      </c>
      <c r="AR24" s="381">
        <v>0</v>
      </c>
      <c r="AS24" s="381">
        <v>0</v>
      </c>
      <c r="AT24" s="381">
        <v>0</v>
      </c>
      <c r="AU24" s="381">
        <v>0</v>
      </c>
      <c r="AV24" s="381">
        <v>0</v>
      </c>
      <c r="AW24" s="381">
        <v>0</v>
      </c>
      <c r="AX24" s="381">
        <v>0</v>
      </c>
      <c r="AY24" s="381">
        <v>0</v>
      </c>
      <c r="AZ24" s="381">
        <v>0</v>
      </c>
      <c r="BA24" s="381">
        <v>0</v>
      </c>
      <c r="BB24" s="381">
        <v>0</v>
      </c>
      <c r="BC24" s="381">
        <v>0</v>
      </c>
      <c r="BD24" s="381">
        <v>0</v>
      </c>
      <c r="BE24" s="381">
        <v>0</v>
      </c>
      <c r="BF24" s="381">
        <v>0</v>
      </c>
    </row>
    <row r="25" spans="1:58" s="391" customFormat="1" ht="20.100000000000001" customHeight="1">
      <c r="A25" s="187" t="s">
        <v>43</v>
      </c>
      <c r="B25" s="188" t="s">
        <v>272</v>
      </c>
      <c r="C25" s="189" t="s">
        <v>249</v>
      </c>
      <c r="D25" s="380">
        <v>5.75</v>
      </c>
      <c r="E25" s="380">
        <v>0</v>
      </c>
      <c r="F25" s="381">
        <v>0</v>
      </c>
      <c r="G25" s="381">
        <v>0</v>
      </c>
      <c r="H25" s="381">
        <v>0</v>
      </c>
      <c r="I25" s="381">
        <v>0</v>
      </c>
      <c r="J25" s="381">
        <v>0</v>
      </c>
      <c r="K25" s="381">
        <v>0</v>
      </c>
      <c r="L25" s="381">
        <v>0</v>
      </c>
      <c r="M25" s="381">
        <v>0</v>
      </c>
      <c r="N25" s="381">
        <v>0</v>
      </c>
      <c r="O25" s="381">
        <v>0</v>
      </c>
      <c r="P25" s="381">
        <v>0</v>
      </c>
      <c r="Q25" s="381">
        <v>0</v>
      </c>
      <c r="R25" s="381">
        <v>0</v>
      </c>
      <c r="S25" s="381">
        <v>0</v>
      </c>
      <c r="T25" s="381">
        <v>0</v>
      </c>
      <c r="U25" s="343">
        <v>5.75</v>
      </c>
      <c r="V25" s="381">
        <v>0</v>
      </c>
      <c r="W25" s="381">
        <v>0</v>
      </c>
      <c r="X25" s="381">
        <v>0</v>
      </c>
      <c r="Y25" s="381">
        <v>0</v>
      </c>
      <c r="Z25" s="381">
        <v>0</v>
      </c>
      <c r="AA25" s="381">
        <v>0</v>
      </c>
      <c r="AB25" s="381">
        <v>0</v>
      </c>
      <c r="AC25" s="381">
        <v>0</v>
      </c>
      <c r="AD25" s="381">
        <v>0</v>
      </c>
      <c r="AE25" s="381">
        <v>0</v>
      </c>
      <c r="AF25" s="381">
        <v>0</v>
      </c>
      <c r="AG25" s="381">
        <v>0</v>
      </c>
      <c r="AH25" s="381">
        <v>0</v>
      </c>
      <c r="AI25" s="381">
        <v>0</v>
      </c>
      <c r="AJ25" s="381">
        <v>0</v>
      </c>
      <c r="AK25" s="381">
        <v>0</v>
      </c>
      <c r="AL25" s="381">
        <v>0</v>
      </c>
      <c r="AM25" s="381">
        <v>0</v>
      </c>
      <c r="AN25" s="381">
        <v>0</v>
      </c>
      <c r="AO25" s="381">
        <v>0</v>
      </c>
      <c r="AP25" s="381">
        <v>0</v>
      </c>
      <c r="AQ25" s="381">
        <v>0</v>
      </c>
      <c r="AR25" s="381">
        <v>0</v>
      </c>
      <c r="AS25" s="381">
        <v>0</v>
      </c>
      <c r="AT25" s="381">
        <v>0</v>
      </c>
      <c r="AU25" s="381">
        <v>0</v>
      </c>
      <c r="AV25" s="381">
        <v>0</v>
      </c>
      <c r="AW25" s="381">
        <v>0</v>
      </c>
      <c r="AX25" s="381">
        <v>0</v>
      </c>
      <c r="AY25" s="381">
        <v>0</v>
      </c>
      <c r="AZ25" s="381">
        <v>0</v>
      </c>
      <c r="BA25" s="381">
        <v>0</v>
      </c>
      <c r="BB25" s="381">
        <v>0</v>
      </c>
      <c r="BC25" s="381">
        <v>0</v>
      </c>
      <c r="BD25" s="381">
        <v>0</v>
      </c>
      <c r="BE25" s="381">
        <v>0</v>
      </c>
      <c r="BF25" s="381">
        <v>141.94999999999999</v>
      </c>
    </row>
    <row r="26" spans="1:58" s="391" customFormat="1" ht="20.100000000000001" customHeight="1">
      <c r="A26" s="187" t="s">
        <v>44</v>
      </c>
      <c r="B26" s="188" t="s">
        <v>273</v>
      </c>
      <c r="C26" s="189" t="s">
        <v>250</v>
      </c>
      <c r="D26" s="380">
        <v>0.54</v>
      </c>
      <c r="E26" s="380">
        <v>0</v>
      </c>
      <c r="F26" s="381">
        <v>0</v>
      </c>
      <c r="G26" s="381">
        <v>0</v>
      </c>
      <c r="H26" s="381">
        <v>0</v>
      </c>
      <c r="I26" s="381">
        <v>0</v>
      </c>
      <c r="J26" s="381">
        <v>0</v>
      </c>
      <c r="K26" s="381">
        <v>0</v>
      </c>
      <c r="L26" s="381">
        <v>0</v>
      </c>
      <c r="M26" s="381">
        <v>0</v>
      </c>
      <c r="N26" s="381">
        <v>0</v>
      </c>
      <c r="O26" s="381">
        <v>0</v>
      </c>
      <c r="P26" s="381">
        <v>0</v>
      </c>
      <c r="Q26" s="381">
        <v>0</v>
      </c>
      <c r="R26" s="381">
        <v>0</v>
      </c>
      <c r="S26" s="381">
        <v>0</v>
      </c>
      <c r="T26" s="381">
        <v>0</v>
      </c>
      <c r="U26" s="381">
        <v>0</v>
      </c>
      <c r="V26" s="343">
        <v>0.54</v>
      </c>
      <c r="W26" s="381">
        <v>0</v>
      </c>
      <c r="X26" s="381">
        <v>0</v>
      </c>
      <c r="Y26" s="381">
        <v>0</v>
      </c>
      <c r="Z26" s="381">
        <v>0</v>
      </c>
      <c r="AA26" s="381">
        <v>0</v>
      </c>
      <c r="AB26" s="381">
        <v>0</v>
      </c>
      <c r="AC26" s="381">
        <v>0</v>
      </c>
      <c r="AD26" s="381">
        <v>0</v>
      </c>
      <c r="AE26" s="381">
        <v>0</v>
      </c>
      <c r="AF26" s="381">
        <v>0</v>
      </c>
      <c r="AG26" s="381">
        <v>0</v>
      </c>
      <c r="AH26" s="381">
        <v>0</v>
      </c>
      <c r="AI26" s="381">
        <v>0</v>
      </c>
      <c r="AJ26" s="381">
        <v>0</v>
      </c>
      <c r="AK26" s="381">
        <v>0</v>
      </c>
      <c r="AL26" s="381">
        <v>0</v>
      </c>
      <c r="AM26" s="381">
        <v>0</v>
      </c>
      <c r="AN26" s="381">
        <v>0</v>
      </c>
      <c r="AO26" s="381">
        <v>0</v>
      </c>
      <c r="AP26" s="381">
        <v>0</v>
      </c>
      <c r="AQ26" s="381">
        <v>0</v>
      </c>
      <c r="AR26" s="381">
        <v>0</v>
      </c>
      <c r="AS26" s="381">
        <v>0</v>
      </c>
      <c r="AT26" s="381">
        <v>0</v>
      </c>
      <c r="AU26" s="381">
        <v>0</v>
      </c>
      <c r="AV26" s="381">
        <v>0</v>
      </c>
      <c r="AW26" s="381">
        <v>0</v>
      </c>
      <c r="AX26" s="381">
        <v>0</v>
      </c>
      <c r="AY26" s="381">
        <v>0</v>
      </c>
      <c r="AZ26" s="381">
        <v>0</v>
      </c>
      <c r="BA26" s="381">
        <v>0</v>
      </c>
      <c r="BB26" s="381">
        <v>0</v>
      </c>
      <c r="BC26" s="381">
        <v>0</v>
      </c>
      <c r="BD26" s="381">
        <v>0</v>
      </c>
      <c r="BE26" s="381">
        <v>0</v>
      </c>
      <c r="BF26" s="381">
        <v>180.06</v>
      </c>
    </row>
    <row r="27" spans="1:58" s="391" customFormat="1" ht="20.100000000000001" customHeight="1">
      <c r="A27" s="187" t="s">
        <v>45</v>
      </c>
      <c r="B27" s="188" t="s">
        <v>274</v>
      </c>
      <c r="C27" s="189" t="s">
        <v>198</v>
      </c>
      <c r="D27" s="380">
        <v>29.08</v>
      </c>
      <c r="E27" s="380">
        <v>0</v>
      </c>
      <c r="F27" s="381">
        <v>0</v>
      </c>
      <c r="G27" s="381">
        <v>0</v>
      </c>
      <c r="H27" s="381">
        <v>0</v>
      </c>
      <c r="I27" s="381">
        <v>0</v>
      </c>
      <c r="J27" s="381">
        <v>0</v>
      </c>
      <c r="K27" s="381">
        <v>0</v>
      </c>
      <c r="L27" s="381">
        <v>0</v>
      </c>
      <c r="M27" s="381">
        <v>0</v>
      </c>
      <c r="N27" s="381">
        <v>0</v>
      </c>
      <c r="O27" s="381">
        <v>0</v>
      </c>
      <c r="P27" s="381">
        <v>0</v>
      </c>
      <c r="Q27" s="381">
        <v>0.54</v>
      </c>
      <c r="R27" s="381">
        <v>0</v>
      </c>
      <c r="S27" s="381">
        <v>0</v>
      </c>
      <c r="T27" s="381">
        <v>0</v>
      </c>
      <c r="U27" s="381">
        <v>0</v>
      </c>
      <c r="V27" s="381">
        <v>0</v>
      </c>
      <c r="W27" s="343">
        <v>28.540000000000003</v>
      </c>
      <c r="X27" s="381">
        <v>0</v>
      </c>
      <c r="Y27" s="381">
        <v>0</v>
      </c>
      <c r="Z27" s="381">
        <v>0.54</v>
      </c>
      <c r="AA27" s="381">
        <v>0</v>
      </c>
      <c r="AB27" s="381">
        <v>0</v>
      </c>
      <c r="AC27" s="381">
        <v>0</v>
      </c>
      <c r="AD27" s="381">
        <v>0.45</v>
      </c>
      <c r="AE27" s="381">
        <v>0</v>
      </c>
      <c r="AF27" s="381">
        <v>0</v>
      </c>
      <c r="AG27" s="381">
        <v>0</v>
      </c>
      <c r="AH27" s="381">
        <v>0</v>
      </c>
      <c r="AI27" s="381">
        <v>0</v>
      </c>
      <c r="AJ27" s="381">
        <v>0.09</v>
      </c>
      <c r="AK27" s="381">
        <v>0</v>
      </c>
      <c r="AL27" s="381">
        <v>0</v>
      </c>
      <c r="AM27" s="381">
        <v>0</v>
      </c>
      <c r="AN27" s="381">
        <v>0</v>
      </c>
      <c r="AO27" s="381">
        <v>0</v>
      </c>
      <c r="AP27" s="381">
        <v>0</v>
      </c>
      <c r="AQ27" s="381">
        <v>0</v>
      </c>
      <c r="AR27" s="381">
        <v>0</v>
      </c>
      <c r="AS27" s="381">
        <v>0</v>
      </c>
      <c r="AT27" s="381">
        <v>0</v>
      </c>
      <c r="AU27" s="381">
        <v>0</v>
      </c>
      <c r="AV27" s="381">
        <v>0</v>
      </c>
      <c r="AW27" s="381">
        <v>0</v>
      </c>
      <c r="AX27" s="381">
        <v>0</v>
      </c>
      <c r="AY27" s="381">
        <v>0</v>
      </c>
      <c r="AZ27" s="381">
        <v>0</v>
      </c>
      <c r="BA27" s="381">
        <v>0</v>
      </c>
      <c r="BB27" s="381">
        <v>0</v>
      </c>
      <c r="BC27" s="381">
        <v>0</v>
      </c>
      <c r="BD27" s="381">
        <v>0</v>
      </c>
      <c r="BE27" s="381">
        <v>0.54</v>
      </c>
      <c r="BF27" s="381">
        <v>191.58</v>
      </c>
    </row>
    <row r="28" spans="1:58" s="391" customFormat="1" ht="20.100000000000001" customHeight="1">
      <c r="A28" s="187" t="s">
        <v>222</v>
      </c>
      <c r="B28" s="188" t="s">
        <v>275</v>
      </c>
      <c r="C28" s="189" t="s">
        <v>199</v>
      </c>
      <c r="D28" s="380">
        <v>0</v>
      </c>
      <c r="E28" s="380">
        <v>0</v>
      </c>
      <c r="F28" s="381">
        <v>0</v>
      </c>
      <c r="G28" s="381">
        <v>0</v>
      </c>
      <c r="H28" s="381">
        <v>0</v>
      </c>
      <c r="I28" s="381">
        <v>0</v>
      </c>
      <c r="J28" s="381">
        <v>0</v>
      </c>
      <c r="K28" s="381">
        <v>0</v>
      </c>
      <c r="L28" s="381">
        <v>0</v>
      </c>
      <c r="M28" s="381">
        <v>0</v>
      </c>
      <c r="N28" s="381">
        <v>0</v>
      </c>
      <c r="O28" s="381">
        <v>0</v>
      </c>
      <c r="P28" s="381">
        <v>0</v>
      </c>
      <c r="Q28" s="381">
        <v>0</v>
      </c>
      <c r="R28" s="381">
        <v>0</v>
      </c>
      <c r="S28" s="381">
        <v>0</v>
      </c>
      <c r="T28" s="381">
        <v>0</v>
      </c>
      <c r="U28" s="381">
        <v>0</v>
      </c>
      <c r="V28" s="381">
        <v>0</v>
      </c>
      <c r="W28" s="381">
        <v>0</v>
      </c>
      <c r="X28" s="381">
        <v>0</v>
      </c>
      <c r="Y28" s="381">
        <v>0</v>
      </c>
      <c r="Z28" s="381">
        <v>0</v>
      </c>
      <c r="AA28" s="381">
        <v>0</v>
      </c>
      <c r="AB28" s="381">
        <v>0</v>
      </c>
      <c r="AC28" s="381">
        <v>0</v>
      </c>
      <c r="AD28" s="381">
        <v>0</v>
      </c>
      <c r="AE28" s="381">
        <v>0</v>
      </c>
      <c r="AF28" s="381">
        <v>0</v>
      </c>
      <c r="AG28" s="381">
        <v>0</v>
      </c>
      <c r="AH28" s="381">
        <v>0</v>
      </c>
      <c r="AI28" s="381">
        <v>0</v>
      </c>
      <c r="AJ28" s="381">
        <v>0</v>
      </c>
      <c r="AK28" s="381">
        <v>0</v>
      </c>
      <c r="AL28" s="381">
        <v>0</v>
      </c>
      <c r="AM28" s="381">
        <v>0</v>
      </c>
      <c r="AN28" s="381">
        <v>0</v>
      </c>
      <c r="AO28" s="381">
        <v>0</v>
      </c>
      <c r="AP28" s="381">
        <v>0</v>
      </c>
      <c r="AQ28" s="381">
        <v>0</v>
      </c>
      <c r="AR28" s="381">
        <v>0</v>
      </c>
      <c r="AS28" s="381">
        <v>0</v>
      </c>
      <c r="AT28" s="381">
        <v>0</v>
      </c>
      <c r="AU28" s="381">
        <v>0</v>
      </c>
      <c r="AV28" s="381">
        <v>0</v>
      </c>
      <c r="AW28" s="381">
        <v>0</v>
      </c>
      <c r="AX28" s="381">
        <v>0</v>
      </c>
      <c r="AY28" s="381">
        <v>0</v>
      </c>
      <c r="AZ28" s="381">
        <v>0</v>
      </c>
      <c r="BA28" s="381">
        <v>0</v>
      </c>
      <c r="BB28" s="381">
        <v>0</v>
      </c>
      <c r="BC28" s="381">
        <v>0</v>
      </c>
      <c r="BD28" s="381">
        <v>0</v>
      </c>
      <c r="BE28" s="381">
        <v>0</v>
      </c>
      <c r="BF28" s="381">
        <v>0</v>
      </c>
    </row>
    <row r="29" spans="1:58" s="205" customFormat="1" ht="22.5" customHeight="1">
      <c r="A29" s="187" t="s">
        <v>223</v>
      </c>
      <c r="B29" s="188" t="s">
        <v>295</v>
      </c>
      <c r="C29" s="189" t="s">
        <v>200</v>
      </c>
      <c r="D29" s="380">
        <v>15.99</v>
      </c>
      <c r="E29" s="380">
        <v>0</v>
      </c>
      <c r="F29" s="381">
        <v>0</v>
      </c>
      <c r="G29" s="381">
        <v>0</v>
      </c>
      <c r="H29" s="381">
        <v>0</v>
      </c>
      <c r="I29" s="381">
        <v>0</v>
      </c>
      <c r="J29" s="381">
        <v>0</v>
      </c>
      <c r="K29" s="381">
        <v>0</v>
      </c>
      <c r="L29" s="381">
        <v>0</v>
      </c>
      <c r="M29" s="381">
        <v>0</v>
      </c>
      <c r="N29" s="381">
        <v>0</v>
      </c>
      <c r="O29" s="381">
        <v>0</v>
      </c>
      <c r="P29" s="381">
        <v>0</v>
      </c>
      <c r="Q29" s="381">
        <v>5.6099999999999994</v>
      </c>
      <c r="R29" s="381">
        <v>0</v>
      </c>
      <c r="S29" s="381">
        <v>0</v>
      </c>
      <c r="T29" s="381">
        <v>0</v>
      </c>
      <c r="U29" s="381">
        <v>0</v>
      </c>
      <c r="V29" s="381">
        <v>0</v>
      </c>
      <c r="W29" s="381">
        <v>3.61</v>
      </c>
      <c r="X29" s="381">
        <v>0</v>
      </c>
      <c r="Y29" s="382">
        <v>10.38</v>
      </c>
      <c r="Z29" s="381">
        <v>2</v>
      </c>
      <c r="AA29" s="381">
        <v>2</v>
      </c>
      <c r="AB29" s="381">
        <v>0</v>
      </c>
      <c r="AC29" s="381">
        <v>0</v>
      </c>
      <c r="AD29" s="381">
        <v>0</v>
      </c>
      <c r="AE29" s="381">
        <v>0</v>
      </c>
      <c r="AF29" s="381">
        <v>0</v>
      </c>
      <c r="AG29" s="381">
        <v>0</v>
      </c>
      <c r="AH29" s="381">
        <v>0</v>
      </c>
      <c r="AI29" s="381">
        <v>0</v>
      </c>
      <c r="AJ29" s="381">
        <v>0</v>
      </c>
      <c r="AK29" s="381">
        <v>0</v>
      </c>
      <c r="AL29" s="381">
        <v>0</v>
      </c>
      <c r="AM29" s="381">
        <v>0</v>
      </c>
      <c r="AN29" s="381">
        <v>0</v>
      </c>
      <c r="AO29" s="381">
        <v>0</v>
      </c>
      <c r="AP29" s="381">
        <v>0</v>
      </c>
      <c r="AQ29" s="381">
        <v>0</v>
      </c>
      <c r="AR29" s="381">
        <v>0</v>
      </c>
      <c r="AS29" s="381">
        <v>0</v>
      </c>
      <c r="AT29" s="381">
        <v>0</v>
      </c>
      <c r="AU29" s="381">
        <v>0</v>
      </c>
      <c r="AV29" s="381">
        <v>0</v>
      </c>
      <c r="AW29" s="381">
        <v>0</v>
      </c>
      <c r="AX29" s="381">
        <v>0</v>
      </c>
      <c r="AY29" s="381">
        <v>0</v>
      </c>
      <c r="AZ29" s="381">
        <v>0</v>
      </c>
      <c r="BA29" s="381">
        <v>0</v>
      </c>
      <c r="BB29" s="381">
        <v>0</v>
      </c>
      <c r="BC29" s="381">
        <v>0</v>
      </c>
      <c r="BD29" s="381">
        <v>0</v>
      </c>
      <c r="BE29" s="381">
        <v>5.6099999999999994</v>
      </c>
      <c r="BF29" s="381">
        <v>10.38</v>
      </c>
    </row>
    <row r="30" spans="1:58" s="391" customFormat="1" ht="24.75" customHeight="1">
      <c r="A30" s="187" t="s">
        <v>224</v>
      </c>
      <c r="B30" s="188" t="s">
        <v>276</v>
      </c>
      <c r="C30" s="189" t="s">
        <v>237</v>
      </c>
      <c r="D30" s="380">
        <v>1586.92</v>
      </c>
      <c r="E30" s="380">
        <v>0.15000000000000002</v>
      </c>
      <c r="F30" s="381">
        <v>0</v>
      </c>
      <c r="G30" s="381">
        <v>0</v>
      </c>
      <c r="H30" s="381">
        <v>0</v>
      </c>
      <c r="I30" s="381">
        <v>0.05</v>
      </c>
      <c r="J30" s="381">
        <v>0</v>
      </c>
      <c r="K30" s="381">
        <v>0</v>
      </c>
      <c r="L30" s="381">
        <v>0</v>
      </c>
      <c r="M30" s="381">
        <v>0</v>
      </c>
      <c r="N30" s="381">
        <v>0</v>
      </c>
      <c r="O30" s="381">
        <v>0</v>
      </c>
      <c r="P30" s="381">
        <v>0.1</v>
      </c>
      <c r="Q30" s="381">
        <v>97.03</v>
      </c>
      <c r="R30" s="381">
        <v>0.28000000000000003</v>
      </c>
      <c r="S30" s="381">
        <v>1.6600000000000001</v>
      </c>
      <c r="T30" s="381">
        <v>0</v>
      </c>
      <c r="U30" s="381">
        <v>16.93</v>
      </c>
      <c r="V30" s="381">
        <v>9.4199999999999982</v>
      </c>
      <c r="W30" s="381">
        <v>6.169999999999999</v>
      </c>
      <c r="X30" s="381">
        <v>0</v>
      </c>
      <c r="Y30" s="381">
        <v>0</v>
      </c>
      <c r="Z30" s="343">
        <v>1489.7399999999998</v>
      </c>
      <c r="AA30" s="381">
        <v>12.910000000000002</v>
      </c>
      <c r="AB30" s="381">
        <v>0.05</v>
      </c>
      <c r="AC30" s="381">
        <v>0.79000000000000015</v>
      </c>
      <c r="AD30" s="381">
        <v>0.21000000000000002</v>
      </c>
      <c r="AE30" s="381">
        <v>1.37</v>
      </c>
      <c r="AF30" s="381">
        <v>1.2200000000000002</v>
      </c>
      <c r="AG30" s="381">
        <v>0</v>
      </c>
      <c r="AH30" s="381">
        <v>0</v>
      </c>
      <c r="AI30" s="381">
        <v>0</v>
      </c>
      <c r="AJ30" s="381">
        <v>0.18000000000000002</v>
      </c>
      <c r="AK30" s="381">
        <v>1.02</v>
      </c>
      <c r="AL30" s="381">
        <v>0.14000000000000001</v>
      </c>
      <c r="AM30" s="381">
        <v>0.51</v>
      </c>
      <c r="AN30" s="381">
        <v>0</v>
      </c>
      <c r="AO30" s="381">
        <v>0</v>
      </c>
      <c r="AP30" s="381">
        <v>0</v>
      </c>
      <c r="AQ30" s="381">
        <v>0</v>
      </c>
      <c r="AR30" s="381">
        <v>0</v>
      </c>
      <c r="AS30" s="381">
        <v>0</v>
      </c>
      <c r="AT30" s="381">
        <v>0</v>
      </c>
      <c r="AU30" s="381">
        <v>38.450000000000003</v>
      </c>
      <c r="AV30" s="381">
        <v>4.9499999999999993</v>
      </c>
      <c r="AW30" s="381">
        <v>0.77</v>
      </c>
      <c r="AX30" s="381">
        <v>0</v>
      </c>
      <c r="AY30" s="381">
        <v>0</v>
      </c>
      <c r="AZ30" s="381">
        <v>0</v>
      </c>
      <c r="BA30" s="381">
        <v>0</v>
      </c>
      <c r="BB30" s="381">
        <v>0</v>
      </c>
      <c r="BC30" s="381">
        <v>0</v>
      </c>
      <c r="BD30" s="381">
        <v>0</v>
      </c>
      <c r="BE30" s="381">
        <v>97.18</v>
      </c>
      <c r="BF30" s="381">
        <v>2241.9599999999996</v>
      </c>
    </row>
    <row r="31" spans="1:58" s="391" customFormat="1" ht="20.100000000000001" customHeight="1">
      <c r="A31" s="193"/>
      <c r="B31" s="190" t="s">
        <v>354</v>
      </c>
      <c r="C31" s="191"/>
      <c r="D31" s="380">
        <v>0</v>
      </c>
      <c r="E31" s="380">
        <v>0</v>
      </c>
      <c r="F31" s="381">
        <v>0</v>
      </c>
      <c r="G31" s="381">
        <v>0</v>
      </c>
      <c r="H31" s="381">
        <v>0</v>
      </c>
      <c r="I31" s="381">
        <v>0</v>
      </c>
      <c r="J31" s="381">
        <v>0</v>
      </c>
      <c r="K31" s="381">
        <v>0</v>
      </c>
      <c r="L31" s="381">
        <v>0</v>
      </c>
      <c r="M31" s="381">
        <v>0</v>
      </c>
      <c r="N31" s="381">
        <v>0</v>
      </c>
      <c r="O31" s="381">
        <v>0</v>
      </c>
      <c r="P31" s="381">
        <v>0</v>
      </c>
      <c r="Q31" s="381">
        <v>0</v>
      </c>
      <c r="R31" s="381">
        <v>0</v>
      </c>
      <c r="S31" s="381">
        <v>0</v>
      </c>
      <c r="T31" s="381">
        <v>0</v>
      </c>
      <c r="U31" s="381">
        <v>0</v>
      </c>
      <c r="V31" s="381">
        <v>0</v>
      </c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230"/>
      <c r="BD31" s="230"/>
      <c r="BE31" s="230"/>
      <c r="BF31" s="230"/>
    </row>
    <row r="32" spans="1:58" s="321" customFormat="1" ht="20.100000000000001" customHeight="1">
      <c r="A32" s="187"/>
      <c r="B32" s="188" t="s">
        <v>277</v>
      </c>
      <c r="C32" s="189" t="s">
        <v>0</v>
      </c>
      <c r="D32" s="380">
        <v>1042.0999999999999</v>
      </c>
      <c r="E32" s="380">
        <v>0.14000000000000001</v>
      </c>
      <c r="F32" s="381">
        <v>0</v>
      </c>
      <c r="G32" s="381">
        <v>0</v>
      </c>
      <c r="H32" s="381">
        <v>0</v>
      </c>
      <c r="I32" s="381">
        <v>0.04</v>
      </c>
      <c r="J32" s="381">
        <v>0</v>
      </c>
      <c r="K32" s="381">
        <v>0</v>
      </c>
      <c r="L32" s="381">
        <v>0</v>
      </c>
      <c r="M32" s="381">
        <v>0</v>
      </c>
      <c r="N32" s="381">
        <v>0</v>
      </c>
      <c r="O32" s="381">
        <v>0</v>
      </c>
      <c r="P32" s="381">
        <v>0.1</v>
      </c>
      <c r="Q32" s="381">
        <v>54.660000000000004</v>
      </c>
      <c r="R32" s="381">
        <v>0.18</v>
      </c>
      <c r="S32" s="381">
        <v>0.99</v>
      </c>
      <c r="T32" s="381">
        <v>0</v>
      </c>
      <c r="U32" s="381">
        <v>11.23</v>
      </c>
      <c r="V32" s="381">
        <v>5.61</v>
      </c>
      <c r="W32" s="381">
        <v>4.07</v>
      </c>
      <c r="X32" s="381">
        <v>0</v>
      </c>
      <c r="Y32" s="381">
        <v>0</v>
      </c>
      <c r="Z32" s="381">
        <v>2.0600000000000005</v>
      </c>
      <c r="AA32" s="343">
        <v>987.29999999999984</v>
      </c>
      <c r="AB32" s="381">
        <v>0.05</v>
      </c>
      <c r="AC32" s="381">
        <v>0</v>
      </c>
      <c r="AD32" s="381">
        <v>0.13</v>
      </c>
      <c r="AE32" s="381">
        <v>0.25</v>
      </c>
      <c r="AF32" s="381">
        <v>0.49000000000000005</v>
      </c>
      <c r="AG32" s="381">
        <v>0</v>
      </c>
      <c r="AH32" s="381">
        <v>0</v>
      </c>
      <c r="AI32" s="381">
        <v>0</v>
      </c>
      <c r="AJ32" s="381">
        <v>0.15000000000000002</v>
      </c>
      <c r="AK32" s="381">
        <v>0.56000000000000005</v>
      </c>
      <c r="AL32" s="381">
        <v>0</v>
      </c>
      <c r="AM32" s="381">
        <v>0.43000000000000005</v>
      </c>
      <c r="AN32" s="381">
        <v>0</v>
      </c>
      <c r="AO32" s="381">
        <v>0</v>
      </c>
      <c r="AP32" s="381">
        <v>0</v>
      </c>
      <c r="AQ32" s="381">
        <v>0</v>
      </c>
      <c r="AR32" s="381">
        <v>0</v>
      </c>
      <c r="AS32" s="381">
        <v>0</v>
      </c>
      <c r="AT32" s="381">
        <v>0</v>
      </c>
      <c r="AU32" s="381">
        <v>26.05</v>
      </c>
      <c r="AV32" s="381">
        <v>4.46</v>
      </c>
      <c r="AW32" s="381">
        <v>0.01</v>
      </c>
      <c r="AX32" s="381">
        <v>0</v>
      </c>
      <c r="AY32" s="381">
        <v>0</v>
      </c>
      <c r="AZ32" s="381">
        <v>0</v>
      </c>
      <c r="BA32" s="381">
        <v>0</v>
      </c>
      <c r="BB32" s="381">
        <v>0</v>
      </c>
      <c r="BC32" s="381">
        <v>0</v>
      </c>
      <c r="BD32" s="381">
        <v>0</v>
      </c>
      <c r="BE32" s="381">
        <v>54.800000000000004</v>
      </c>
      <c r="BF32" s="381">
        <v>1323.82</v>
      </c>
    </row>
    <row r="33" spans="1:58" s="321" customFormat="1" ht="20.100000000000001" customHeight="1">
      <c r="A33" s="187"/>
      <c r="B33" s="188" t="s">
        <v>278</v>
      </c>
      <c r="C33" s="189" t="s">
        <v>1</v>
      </c>
      <c r="D33" s="380">
        <v>344.71</v>
      </c>
      <c r="E33" s="380">
        <v>0.01</v>
      </c>
      <c r="F33" s="381">
        <v>0</v>
      </c>
      <c r="G33" s="381">
        <v>0</v>
      </c>
      <c r="H33" s="381">
        <v>0</v>
      </c>
      <c r="I33" s="381">
        <v>0.01</v>
      </c>
      <c r="J33" s="381">
        <v>0</v>
      </c>
      <c r="K33" s="381">
        <v>0</v>
      </c>
      <c r="L33" s="381">
        <v>0</v>
      </c>
      <c r="M33" s="381">
        <v>0</v>
      </c>
      <c r="N33" s="381">
        <v>0</v>
      </c>
      <c r="O33" s="381">
        <v>0</v>
      </c>
      <c r="P33" s="381">
        <v>0</v>
      </c>
      <c r="Q33" s="381">
        <v>35.800000000000004</v>
      </c>
      <c r="R33" s="381">
        <v>0.1</v>
      </c>
      <c r="S33" s="381">
        <v>0.36</v>
      </c>
      <c r="T33" s="381">
        <v>0</v>
      </c>
      <c r="U33" s="381">
        <v>5.27</v>
      </c>
      <c r="V33" s="381">
        <v>3.1400000000000006</v>
      </c>
      <c r="W33" s="381">
        <v>1.93</v>
      </c>
      <c r="X33" s="381">
        <v>0</v>
      </c>
      <c r="Y33" s="381">
        <v>0</v>
      </c>
      <c r="Z33" s="381">
        <v>12.990000000000002</v>
      </c>
      <c r="AA33" s="381">
        <v>11.74</v>
      </c>
      <c r="AB33" s="343">
        <v>308.89999999999998</v>
      </c>
      <c r="AC33" s="381">
        <v>0</v>
      </c>
      <c r="AD33" s="381">
        <v>0.08</v>
      </c>
      <c r="AE33" s="381">
        <v>0.22</v>
      </c>
      <c r="AF33" s="381">
        <v>0.38</v>
      </c>
      <c r="AG33" s="381">
        <v>0</v>
      </c>
      <c r="AH33" s="381">
        <v>0</v>
      </c>
      <c r="AI33" s="381">
        <v>0</v>
      </c>
      <c r="AJ33" s="381">
        <v>0.03</v>
      </c>
      <c r="AK33" s="381">
        <v>0.46</v>
      </c>
      <c r="AL33" s="381">
        <v>0</v>
      </c>
      <c r="AM33" s="381">
        <v>0.08</v>
      </c>
      <c r="AN33" s="381">
        <v>0</v>
      </c>
      <c r="AO33" s="381">
        <v>0</v>
      </c>
      <c r="AP33" s="381">
        <v>0</v>
      </c>
      <c r="AQ33" s="381">
        <v>0</v>
      </c>
      <c r="AR33" s="381">
        <v>0</v>
      </c>
      <c r="AS33" s="381">
        <v>0</v>
      </c>
      <c r="AT33" s="381">
        <v>0</v>
      </c>
      <c r="AU33" s="381">
        <v>11.53</v>
      </c>
      <c r="AV33" s="381">
        <v>0.45999999999999996</v>
      </c>
      <c r="AW33" s="381">
        <v>0.02</v>
      </c>
      <c r="AX33" s="381">
        <v>0</v>
      </c>
      <c r="AY33" s="381">
        <v>0</v>
      </c>
      <c r="AZ33" s="381">
        <v>0</v>
      </c>
      <c r="BA33" s="381">
        <v>0</v>
      </c>
      <c r="BB33" s="381">
        <v>0</v>
      </c>
      <c r="BC33" s="381">
        <v>0</v>
      </c>
      <c r="BD33" s="381">
        <v>0</v>
      </c>
      <c r="BE33" s="381">
        <v>35.81</v>
      </c>
      <c r="BF33" s="381">
        <v>325.67999999999995</v>
      </c>
    </row>
    <row r="34" spans="1:58" s="321" customFormat="1" ht="20.100000000000001" customHeight="1">
      <c r="A34" s="187"/>
      <c r="B34" s="188" t="s">
        <v>368</v>
      </c>
      <c r="C34" s="189" t="s">
        <v>2</v>
      </c>
      <c r="D34" s="380">
        <v>10.53</v>
      </c>
      <c r="E34" s="380">
        <v>0</v>
      </c>
      <c r="F34" s="381">
        <v>0</v>
      </c>
      <c r="G34" s="381">
        <v>0</v>
      </c>
      <c r="H34" s="381">
        <v>0</v>
      </c>
      <c r="I34" s="381">
        <v>0</v>
      </c>
      <c r="J34" s="381">
        <v>0</v>
      </c>
      <c r="K34" s="381">
        <v>0</v>
      </c>
      <c r="L34" s="381">
        <v>0</v>
      </c>
      <c r="M34" s="381">
        <v>0</v>
      </c>
      <c r="N34" s="381">
        <v>0</v>
      </c>
      <c r="O34" s="381">
        <v>0</v>
      </c>
      <c r="P34" s="381">
        <v>0</v>
      </c>
      <c r="Q34" s="381">
        <v>0.69</v>
      </c>
      <c r="R34" s="381">
        <v>0</v>
      </c>
      <c r="S34" s="381">
        <v>0</v>
      </c>
      <c r="T34" s="381">
        <v>0</v>
      </c>
      <c r="U34" s="381">
        <v>0</v>
      </c>
      <c r="V34" s="381">
        <v>0.37</v>
      </c>
      <c r="W34" s="381">
        <v>0</v>
      </c>
      <c r="X34" s="381">
        <v>0</v>
      </c>
      <c r="Y34" s="381">
        <v>0</v>
      </c>
      <c r="Z34" s="381">
        <v>0.22</v>
      </c>
      <c r="AA34" s="381">
        <v>0</v>
      </c>
      <c r="AB34" s="381">
        <v>0</v>
      </c>
      <c r="AC34" s="343">
        <v>9.84</v>
      </c>
      <c r="AD34" s="381">
        <v>0</v>
      </c>
      <c r="AE34" s="381">
        <v>0.22</v>
      </c>
      <c r="AF34" s="381">
        <v>0</v>
      </c>
      <c r="AG34" s="381">
        <v>0</v>
      </c>
      <c r="AH34" s="381">
        <v>0</v>
      </c>
      <c r="AI34" s="381">
        <v>0</v>
      </c>
      <c r="AJ34" s="381">
        <v>0</v>
      </c>
      <c r="AK34" s="381">
        <v>0</v>
      </c>
      <c r="AL34" s="381">
        <v>0</v>
      </c>
      <c r="AM34" s="381">
        <v>0</v>
      </c>
      <c r="AN34" s="381">
        <v>0</v>
      </c>
      <c r="AO34" s="381">
        <v>0</v>
      </c>
      <c r="AP34" s="381">
        <v>0</v>
      </c>
      <c r="AQ34" s="381">
        <v>0</v>
      </c>
      <c r="AR34" s="381">
        <v>0</v>
      </c>
      <c r="AS34" s="381">
        <v>0</v>
      </c>
      <c r="AT34" s="381">
        <v>0</v>
      </c>
      <c r="AU34" s="381">
        <v>0.1</v>
      </c>
      <c r="AV34" s="381">
        <v>0</v>
      </c>
      <c r="AW34" s="381">
        <v>0</v>
      </c>
      <c r="AX34" s="381">
        <v>0</v>
      </c>
      <c r="AY34" s="381">
        <v>0</v>
      </c>
      <c r="AZ34" s="381">
        <v>0</v>
      </c>
      <c r="BA34" s="381">
        <v>0</v>
      </c>
      <c r="BB34" s="381">
        <v>0</v>
      </c>
      <c r="BC34" s="381">
        <v>0</v>
      </c>
      <c r="BD34" s="381">
        <v>0</v>
      </c>
      <c r="BE34" s="381">
        <v>0.69</v>
      </c>
      <c r="BF34" s="381">
        <v>12.85</v>
      </c>
    </row>
    <row r="35" spans="1:58" s="391" customFormat="1" ht="20.100000000000001" customHeight="1">
      <c r="A35" s="187"/>
      <c r="B35" s="188" t="s">
        <v>375</v>
      </c>
      <c r="C35" s="189" t="s">
        <v>3</v>
      </c>
      <c r="D35" s="380">
        <v>4.5599999999999996</v>
      </c>
      <c r="E35" s="380">
        <v>0</v>
      </c>
      <c r="F35" s="381">
        <v>0</v>
      </c>
      <c r="G35" s="381">
        <v>0</v>
      </c>
      <c r="H35" s="381">
        <v>0</v>
      </c>
      <c r="I35" s="381">
        <v>0</v>
      </c>
      <c r="J35" s="381">
        <v>0</v>
      </c>
      <c r="K35" s="381">
        <v>0</v>
      </c>
      <c r="L35" s="381">
        <v>0</v>
      </c>
      <c r="M35" s="381">
        <v>0</v>
      </c>
      <c r="N35" s="381">
        <v>0</v>
      </c>
      <c r="O35" s="381">
        <v>0</v>
      </c>
      <c r="P35" s="381">
        <v>0</v>
      </c>
      <c r="Q35" s="381">
        <v>0</v>
      </c>
      <c r="R35" s="381">
        <v>0</v>
      </c>
      <c r="S35" s="381">
        <v>0</v>
      </c>
      <c r="T35" s="381">
        <v>0</v>
      </c>
      <c r="U35" s="381">
        <v>0</v>
      </c>
      <c r="V35" s="381">
        <v>0</v>
      </c>
      <c r="W35" s="381">
        <v>0</v>
      </c>
      <c r="X35" s="381">
        <v>0</v>
      </c>
      <c r="Y35" s="381">
        <v>0</v>
      </c>
      <c r="Z35" s="381">
        <v>0</v>
      </c>
      <c r="AA35" s="381">
        <v>0</v>
      </c>
      <c r="AB35" s="381">
        <v>0</v>
      </c>
      <c r="AC35" s="381">
        <v>0</v>
      </c>
      <c r="AD35" s="343">
        <v>4.5600000000000005</v>
      </c>
      <c r="AE35" s="381">
        <v>0</v>
      </c>
      <c r="AF35" s="381">
        <v>0</v>
      </c>
      <c r="AG35" s="381">
        <v>0</v>
      </c>
      <c r="AH35" s="381">
        <v>0</v>
      </c>
      <c r="AI35" s="381">
        <v>0</v>
      </c>
      <c r="AJ35" s="381">
        <v>0</v>
      </c>
      <c r="AK35" s="381">
        <v>0</v>
      </c>
      <c r="AL35" s="381">
        <v>0</v>
      </c>
      <c r="AM35" s="381">
        <v>0</v>
      </c>
      <c r="AN35" s="381">
        <v>0</v>
      </c>
      <c r="AO35" s="381">
        <v>0</v>
      </c>
      <c r="AP35" s="381">
        <v>0</v>
      </c>
      <c r="AQ35" s="381">
        <v>0</v>
      </c>
      <c r="AR35" s="381">
        <v>0</v>
      </c>
      <c r="AS35" s="381">
        <v>0</v>
      </c>
      <c r="AT35" s="381">
        <v>0</v>
      </c>
      <c r="AU35" s="381">
        <v>0</v>
      </c>
      <c r="AV35" s="381">
        <v>0</v>
      </c>
      <c r="AW35" s="381">
        <v>0</v>
      </c>
      <c r="AX35" s="381">
        <v>0</v>
      </c>
      <c r="AY35" s="381">
        <v>0</v>
      </c>
      <c r="AZ35" s="381">
        <v>0</v>
      </c>
      <c r="BA35" s="381">
        <v>0</v>
      </c>
      <c r="BB35" s="381">
        <v>0</v>
      </c>
      <c r="BC35" s="381">
        <v>0</v>
      </c>
      <c r="BD35" s="381">
        <v>0</v>
      </c>
      <c r="BE35" s="381">
        <v>0</v>
      </c>
      <c r="BF35" s="381">
        <v>6.67</v>
      </c>
    </row>
    <row r="36" spans="1:58" s="391" customFormat="1" ht="20.100000000000001" customHeight="1">
      <c r="A36" s="187"/>
      <c r="B36" s="188" t="s">
        <v>372</v>
      </c>
      <c r="C36" s="189" t="s">
        <v>4</v>
      </c>
      <c r="D36" s="380">
        <v>40.98</v>
      </c>
      <c r="E36" s="380">
        <v>0</v>
      </c>
      <c r="F36" s="381">
        <v>0</v>
      </c>
      <c r="G36" s="381">
        <v>0</v>
      </c>
      <c r="H36" s="381">
        <v>0</v>
      </c>
      <c r="I36" s="381">
        <v>0</v>
      </c>
      <c r="J36" s="381">
        <v>0</v>
      </c>
      <c r="K36" s="381">
        <v>0</v>
      </c>
      <c r="L36" s="381">
        <v>0</v>
      </c>
      <c r="M36" s="381">
        <v>0</v>
      </c>
      <c r="N36" s="381">
        <v>0</v>
      </c>
      <c r="O36" s="381">
        <v>0</v>
      </c>
      <c r="P36" s="381">
        <v>0</v>
      </c>
      <c r="Q36" s="381">
        <v>1.37</v>
      </c>
      <c r="R36" s="381">
        <v>0</v>
      </c>
      <c r="S36" s="381">
        <v>0</v>
      </c>
      <c r="T36" s="381">
        <v>0</v>
      </c>
      <c r="U36" s="381">
        <v>0</v>
      </c>
      <c r="V36" s="381">
        <v>0</v>
      </c>
      <c r="W36" s="381">
        <v>0</v>
      </c>
      <c r="X36" s="381">
        <v>0</v>
      </c>
      <c r="Y36" s="381">
        <v>0</v>
      </c>
      <c r="Z36" s="381">
        <v>0.63</v>
      </c>
      <c r="AA36" s="381">
        <v>0.03</v>
      </c>
      <c r="AB36" s="381">
        <v>0</v>
      </c>
      <c r="AC36" s="381">
        <v>0.28000000000000003</v>
      </c>
      <c r="AD36" s="381">
        <v>0</v>
      </c>
      <c r="AE36" s="343">
        <v>39.61</v>
      </c>
      <c r="AF36" s="381">
        <v>0.18</v>
      </c>
      <c r="AG36" s="381">
        <v>0</v>
      </c>
      <c r="AH36" s="381">
        <v>0</v>
      </c>
      <c r="AI36" s="381">
        <v>0</v>
      </c>
      <c r="AJ36" s="381">
        <v>0</v>
      </c>
      <c r="AK36" s="381">
        <v>0</v>
      </c>
      <c r="AL36" s="381">
        <v>0.14000000000000001</v>
      </c>
      <c r="AM36" s="381">
        <v>0</v>
      </c>
      <c r="AN36" s="381">
        <v>0</v>
      </c>
      <c r="AO36" s="381">
        <v>0</v>
      </c>
      <c r="AP36" s="381">
        <v>0</v>
      </c>
      <c r="AQ36" s="381">
        <v>0</v>
      </c>
      <c r="AR36" s="381">
        <v>0</v>
      </c>
      <c r="AS36" s="381">
        <v>0</v>
      </c>
      <c r="AT36" s="381">
        <v>0</v>
      </c>
      <c r="AU36" s="381">
        <v>0.74</v>
      </c>
      <c r="AV36" s="381">
        <v>0</v>
      </c>
      <c r="AW36" s="381">
        <v>0</v>
      </c>
      <c r="AX36" s="381">
        <v>0</v>
      </c>
      <c r="AY36" s="381">
        <v>0</v>
      </c>
      <c r="AZ36" s="381">
        <v>0</v>
      </c>
      <c r="BA36" s="381">
        <v>0</v>
      </c>
      <c r="BB36" s="381">
        <v>0</v>
      </c>
      <c r="BC36" s="381">
        <v>0</v>
      </c>
      <c r="BD36" s="381">
        <v>0</v>
      </c>
      <c r="BE36" s="381">
        <v>1.37</v>
      </c>
      <c r="BF36" s="381">
        <v>54.96</v>
      </c>
    </row>
    <row r="37" spans="1:58" s="391" customFormat="1" ht="20.100000000000001" customHeight="1">
      <c r="A37" s="187"/>
      <c r="B37" s="188" t="s">
        <v>373</v>
      </c>
      <c r="C37" s="189" t="s">
        <v>5</v>
      </c>
      <c r="D37" s="380">
        <v>10.95</v>
      </c>
      <c r="E37" s="380">
        <v>0</v>
      </c>
      <c r="F37" s="381">
        <v>0</v>
      </c>
      <c r="G37" s="381">
        <v>0</v>
      </c>
      <c r="H37" s="381">
        <v>0</v>
      </c>
      <c r="I37" s="381">
        <v>0</v>
      </c>
      <c r="J37" s="381">
        <v>0</v>
      </c>
      <c r="K37" s="381">
        <v>0</v>
      </c>
      <c r="L37" s="381">
        <v>0</v>
      </c>
      <c r="M37" s="381">
        <v>0</v>
      </c>
      <c r="N37" s="381">
        <v>0</v>
      </c>
      <c r="O37" s="381">
        <v>0</v>
      </c>
      <c r="P37" s="381">
        <v>0</v>
      </c>
      <c r="Q37" s="381">
        <v>1.5</v>
      </c>
      <c r="R37" s="381">
        <v>0</v>
      </c>
      <c r="S37" s="381">
        <v>0.11</v>
      </c>
      <c r="T37" s="381">
        <v>0</v>
      </c>
      <c r="U37" s="381">
        <v>0</v>
      </c>
      <c r="V37" s="381">
        <v>0</v>
      </c>
      <c r="W37" s="381">
        <v>0</v>
      </c>
      <c r="X37" s="381">
        <v>0</v>
      </c>
      <c r="Y37" s="381">
        <v>0</v>
      </c>
      <c r="Z37" s="381">
        <v>0.88</v>
      </c>
      <c r="AA37" s="381">
        <v>0</v>
      </c>
      <c r="AB37" s="381">
        <v>0</v>
      </c>
      <c r="AC37" s="381">
        <v>0.51</v>
      </c>
      <c r="AD37" s="381">
        <v>0</v>
      </c>
      <c r="AE37" s="381">
        <v>0.37</v>
      </c>
      <c r="AF37" s="343">
        <v>9.4499999999999993</v>
      </c>
      <c r="AG37" s="381">
        <v>0</v>
      </c>
      <c r="AH37" s="381">
        <v>0</v>
      </c>
      <c r="AI37" s="381">
        <v>0</v>
      </c>
      <c r="AJ37" s="381">
        <v>0</v>
      </c>
      <c r="AK37" s="381">
        <v>0</v>
      </c>
      <c r="AL37" s="381">
        <v>0</v>
      </c>
      <c r="AM37" s="381">
        <v>0</v>
      </c>
      <c r="AN37" s="381">
        <v>0</v>
      </c>
      <c r="AO37" s="381">
        <v>0</v>
      </c>
      <c r="AP37" s="381">
        <v>0</v>
      </c>
      <c r="AQ37" s="381">
        <v>0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0.51</v>
      </c>
      <c r="AX37" s="381">
        <v>0</v>
      </c>
      <c r="AY37" s="381">
        <v>0</v>
      </c>
      <c r="AZ37" s="381">
        <v>0</v>
      </c>
      <c r="BA37" s="381">
        <v>0</v>
      </c>
      <c r="BB37" s="381">
        <v>0</v>
      </c>
      <c r="BC37" s="381">
        <v>0</v>
      </c>
      <c r="BD37" s="381">
        <v>0</v>
      </c>
      <c r="BE37" s="381">
        <v>1.5</v>
      </c>
      <c r="BF37" s="381">
        <v>162.02999999999997</v>
      </c>
    </row>
    <row r="38" spans="1:58" s="391" customFormat="1" ht="20.100000000000001" customHeight="1">
      <c r="A38" s="187"/>
      <c r="B38" s="322" t="s">
        <v>279</v>
      </c>
      <c r="C38" s="189" t="s">
        <v>214</v>
      </c>
      <c r="D38" s="380">
        <v>2.06</v>
      </c>
      <c r="E38" s="380">
        <v>0</v>
      </c>
      <c r="F38" s="381">
        <v>0</v>
      </c>
      <c r="G38" s="381">
        <v>0</v>
      </c>
      <c r="H38" s="381">
        <v>0</v>
      </c>
      <c r="I38" s="381">
        <v>0</v>
      </c>
      <c r="J38" s="381">
        <v>0</v>
      </c>
      <c r="K38" s="381">
        <v>0</v>
      </c>
      <c r="L38" s="381">
        <v>0</v>
      </c>
      <c r="M38" s="381">
        <v>0</v>
      </c>
      <c r="N38" s="381">
        <v>0</v>
      </c>
      <c r="O38" s="381">
        <v>0</v>
      </c>
      <c r="P38" s="381">
        <v>0</v>
      </c>
      <c r="Q38" s="381">
        <v>0.21</v>
      </c>
      <c r="R38" s="381">
        <v>0</v>
      </c>
      <c r="S38" s="381">
        <v>0</v>
      </c>
      <c r="T38" s="381">
        <v>0</v>
      </c>
      <c r="U38" s="381">
        <v>0</v>
      </c>
      <c r="V38" s="381">
        <v>0</v>
      </c>
      <c r="W38" s="381">
        <v>0.17</v>
      </c>
      <c r="X38" s="381">
        <v>0</v>
      </c>
      <c r="Y38" s="381">
        <v>0</v>
      </c>
      <c r="Z38" s="381">
        <v>0</v>
      </c>
      <c r="AA38" s="381">
        <v>0</v>
      </c>
      <c r="AB38" s="381">
        <v>0</v>
      </c>
      <c r="AC38" s="381">
        <v>0</v>
      </c>
      <c r="AD38" s="381">
        <v>0</v>
      </c>
      <c r="AE38" s="381">
        <v>0</v>
      </c>
      <c r="AF38" s="381">
        <v>0</v>
      </c>
      <c r="AG38" s="343">
        <v>1.85</v>
      </c>
      <c r="AH38" s="381">
        <v>0</v>
      </c>
      <c r="AI38" s="381">
        <v>0</v>
      </c>
      <c r="AJ38" s="381">
        <v>0</v>
      </c>
      <c r="AK38" s="381">
        <v>0</v>
      </c>
      <c r="AL38" s="381">
        <v>0</v>
      </c>
      <c r="AM38" s="381">
        <v>0</v>
      </c>
      <c r="AN38" s="381">
        <v>0</v>
      </c>
      <c r="AO38" s="381">
        <v>0</v>
      </c>
      <c r="AP38" s="381">
        <v>0</v>
      </c>
      <c r="AQ38" s="381">
        <v>0</v>
      </c>
      <c r="AR38" s="381">
        <v>0</v>
      </c>
      <c r="AS38" s="381">
        <v>0</v>
      </c>
      <c r="AT38" s="381">
        <v>0</v>
      </c>
      <c r="AU38" s="381">
        <v>0.02</v>
      </c>
      <c r="AV38" s="381">
        <v>0.02</v>
      </c>
      <c r="AW38" s="381">
        <v>0</v>
      </c>
      <c r="AX38" s="381">
        <v>0</v>
      </c>
      <c r="AY38" s="381">
        <v>0</v>
      </c>
      <c r="AZ38" s="381">
        <v>0</v>
      </c>
      <c r="BA38" s="381">
        <v>0</v>
      </c>
      <c r="BB38" s="381">
        <v>0</v>
      </c>
      <c r="BC38" s="381">
        <v>0</v>
      </c>
      <c r="BD38" s="381">
        <v>0</v>
      </c>
      <c r="BE38" s="381">
        <v>0.21</v>
      </c>
      <c r="BF38" s="381">
        <v>6.1500000000000012</v>
      </c>
    </row>
    <row r="39" spans="1:58" s="391" customFormat="1" ht="20.100000000000001" customHeight="1">
      <c r="A39" s="187"/>
      <c r="B39" s="322" t="s">
        <v>280</v>
      </c>
      <c r="C39" s="189" t="s">
        <v>215</v>
      </c>
      <c r="D39" s="380">
        <v>0.54</v>
      </c>
      <c r="E39" s="380">
        <v>0</v>
      </c>
      <c r="F39" s="381">
        <v>0</v>
      </c>
      <c r="G39" s="381">
        <v>0</v>
      </c>
      <c r="H39" s="381">
        <v>0</v>
      </c>
      <c r="I39" s="381">
        <v>0</v>
      </c>
      <c r="J39" s="381">
        <v>0</v>
      </c>
      <c r="K39" s="381">
        <v>0</v>
      </c>
      <c r="L39" s="381">
        <v>0</v>
      </c>
      <c r="M39" s="381">
        <v>0</v>
      </c>
      <c r="N39" s="381">
        <v>0</v>
      </c>
      <c r="O39" s="381">
        <v>0</v>
      </c>
      <c r="P39" s="381">
        <v>0</v>
      </c>
      <c r="Q39" s="381">
        <v>0</v>
      </c>
      <c r="R39" s="381">
        <v>0</v>
      </c>
      <c r="S39" s="381">
        <v>0</v>
      </c>
      <c r="T39" s="381">
        <v>0</v>
      </c>
      <c r="U39" s="381">
        <v>0</v>
      </c>
      <c r="V39" s="381">
        <v>0</v>
      </c>
      <c r="W39" s="381">
        <v>0</v>
      </c>
      <c r="X39" s="381">
        <v>0</v>
      </c>
      <c r="Y39" s="381">
        <v>0</v>
      </c>
      <c r="Z39" s="381">
        <v>0</v>
      </c>
      <c r="AA39" s="381">
        <v>0</v>
      </c>
      <c r="AB39" s="381">
        <v>0</v>
      </c>
      <c r="AC39" s="381">
        <v>0</v>
      </c>
      <c r="AD39" s="381">
        <v>0</v>
      </c>
      <c r="AE39" s="381">
        <v>0</v>
      </c>
      <c r="AF39" s="381">
        <v>0</v>
      </c>
      <c r="AG39" s="381">
        <v>0</v>
      </c>
      <c r="AH39" s="343">
        <v>0.54</v>
      </c>
      <c r="AI39" s="381">
        <v>0</v>
      </c>
      <c r="AJ39" s="381">
        <v>0</v>
      </c>
      <c r="AK39" s="381">
        <v>0</v>
      </c>
      <c r="AL39" s="381">
        <v>0</v>
      </c>
      <c r="AM39" s="381">
        <v>0</v>
      </c>
      <c r="AN39" s="381">
        <v>0</v>
      </c>
      <c r="AO39" s="381">
        <v>0</v>
      </c>
      <c r="AP39" s="381">
        <v>0</v>
      </c>
      <c r="AQ39" s="381">
        <v>0</v>
      </c>
      <c r="AR39" s="381">
        <v>0</v>
      </c>
      <c r="AS39" s="381">
        <v>0</v>
      </c>
      <c r="AT39" s="381">
        <v>0</v>
      </c>
      <c r="AU39" s="381">
        <v>0</v>
      </c>
      <c r="AV39" s="381">
        <v>0</v>
      </c>
      <c r="AW39" s="381">
        <v>0</v>
      </c>
      <c r="AX39" s="381">
        <v>0</v>
      </c>
      <c r="AY39" s="381">
        <v>0</v>
      </c>
      <c r="AZ39" s="381">
        <v>0</v>
      </c>
      <c r="BA39" s="381">
        <v>0</v>
      </c>
      <c r="BB39" s="381">
        <v>0</v>
      </c>
      <c r="BC39" s="381">
        <v>0</v>
      </c>
      <c r="BD39" s="381">
        <v>0</v>
      </c>
      <c r="BE39" s="381">
        <v>0</v>
      </c>
      <c r="BF39" s="381">
        <v>0.54</v>
      </c>
    </row>
    <row r="40" spans="1:58" s="391" customFormat="1" ht="20.100000000000001" hidden="1" customHeight="1">
      <c r="A40" s="187"/>
      <c r="B40" s="322" t="s">
        <v>356</v>
      </c>
      <c r="C40" s="189" t="s">
        <v>357</v>
      </c>
      <c r="D40" s="380">
        <v>0</v>
      </c>
      <c r="E40" s="380">
        <v>0</v>
      </c>
      <c r="F40" s="381">
        <v>0</v>
      </c>
      <c r="G40" s="381">
        <v>0</v>
      </c>
      <c r="H40" s="381">
        <v>0</v>
      </c>
      <c r="I40" s="381">
        <v>0</v>
      </c>
      <c r="J40" s="381">
        <v>0</v>
      </c>
      <c r="K40" s="381">
        <v>0</v>
      </c>
      <c r="L40" s="381">
        <v>0</v>
      </c>
      <c r="M40" s="381">
        <v>0</v>
      </c>
      <c r="N40" s="381">
        <v>0</v>
      </c>
      <c r="O40" s="381">
        <v>0</v>
      </c>
      <c r="P40" s="381">
        <v>0</v>
      </c>
      <c r="Q40" s="381">
        <v>0</v>
      </c>
      <c r="R40" s="381">
        <v>0</v>
      </c>
      <c r="S40" s="381">
        <v>0</v>
      </c>
      <c r="T40" s="381">
        <v>0</v>
      </c>
      <c r="U40" s="381">
        <v>0</v>
      </c>
      <c r="V40" s="381">
        <v>0</v>
      </c>
      <c r="W40" s="381">
        <v>0</v>
      </c>
      <c r="X40" s="381">
        <v>0</v>
      </c>
      <c r="Y40" s="381">
        <v>0</v>
      </c>
      <c r="Z40" s="381">
        <v>0</v>
      </c>
      <c r="AA40" s="381">
        <v>0</v>
      </c>
      <c r="AB40" s="381">
        <v>0</v>
      </c>
      <c r="AC40" s="381">
        <v>0</v>
      </c>
      <c r="AD40" s="381">
        <v>0</v>
      </c>
      <c r="AE40" s="381">
        <v>0</v>
      </c>
      <c r="AF40" s="381">
        <v>0</v>
      </c>
      <c r="AG40" s="381">
        <v>0</v>
      </c>
      <c r="AH40" s="381">
        <v>0</v>
      </c>
      <c r="AI40" s="413">
        <v>0</v>
      </c>
      <c r="AJ40" s="381">
        <v>0</v>
      </c>
      <c r="AK40" s="381">
        <v>0</v>
      </c>
      <c r="AL40" s="381">
        <v>0</v>
      </c>
      <c r="AM40" s="381">
        <v>0</v>
      </c>
      <c r="AN40" s="381">
        <v>0</v>
      </c>
      <c r="AO40" s="381">
        <v>0</v>
      </c>
      <c r="AP40" s="381">
        <v>0</v>
      </c>
      <c r="AQ40" s="381">
        <v>0</v>
      </c>
      <c r="AR40" s="381">
        <v>0</v>
      </c>
      <c r="AS40" s="381">
        <v>0</v>
      </c>
      <c r="AT40" s="381">
        <v>0</v>
      </c>
      <c r="AU40" s="381">
        <v>0</v>
      </c>
      <c r="AV40" s="381">
        <v>0</v>
      </c>
      <c r="AW40" s="381">
        <v>0</v>
      </c>
      <c r="AX40" s="381">
        <v>0</v>
      </c>
      <c r="AY40" s="381">
        <v>0</v>
      </c>
      <c r="AZ40" s="381">
        <v>0</v>
      </c>
      <c r="BA40" s="381">
        <v>0</v>
      </c>
      <c r="BB40" s="381">
        <v>0</v>
      </c>
      <c r="BC40" s="381">
        <v>0</v>
      </c>
      <c r="BD40" s="381">
        <v>0</v>
      </c>
      <c r="BE40" s="381">
        <v>0</v>
      </c>
      <c r="BF40" s="381">
        <v>0</v>
      </c>
    </row>
    <row r="41" spans="1:58" s="391" customFormat="1" ht="20.100000000000001" customHeight="1">
      <c r="A41" s="187"/>
      <c r="B41" s="188" t="s">
        <v>286</v>
      </c>
      <c r="C41" s="189" t="s">
        <v>216</v>
      </c>
      <c r="D41" s="380">
        <v>2.13</v>
      </c>
      <c r="E41" s="380">
        <v>0</v>
      </c>
      <c r="F41" s="381">
        <v>0</v>
      </c>
      <c r="G41" s="381">
        <v>0</v>
      </c>
      <c r="H41" s="381">
        <v>0</v>
      </c>
      <c r="I41" s="381">
        <v>0</v>
      </c>
      <c r="J41" s="381">
        <v>0</v>
      </c>
      <c r="K41" s="381">
        <v>0</v>
      </c>
      <c r="L41" s="381">
        <v>0</v>
      </c>
      <c r="M41" s="381">
        <v>0</v>
      </c>
      <c r="N41" s="381">
        <v>0</v>
      </c>
      <c r="O41" s="381">
        <v>0</v>
      </c>
      <c r="P41" s="381">
        <v>0</v>
      </c>
      <c r="Q41" s="381">
        <v>0</v>
      </c>
      <c r="R41" s="381">
        <v>0</v>
      </c>
      <c r="S41" s="381">
        <v>0</v>
      </c>
      <c r="T41" s="381">
        <v>0</v>
      </c>
      <c r="U41" s="381">
        <v>0</v>
      </c>
      <c r="V41" s="381">
        <v>0</v>
      </c>
      <c r="W41" s="381">
        <v>0</v>
      </c>
      <c r="X41" s="381">
        <v>0</v>
      </c>
      <c r="Y41" s="381">
        <v>0</v>
      </c>
      <c r="Z41" s="381">
        <v>0</v>
      </c>
      <c r="AA41" s="381">
        <v>0</v>
      </c>
      <c r="AB41" s="381">
        <v>0</v>
      </c>
      <c r="AC41" s="381">
        <v>0</v>
      </c>
      <c r="AD41" s="381">
        <v>0</v>
      </c>
      <c r="AE41" s="381">
        <v>0</v>
      </c>
      <c r="AF41" s="381">
        <v>0</v>
      </c>
      <c r="AG41" s="381">
        <v>0</v>
      </c>
      <c r="AH41" s="381">
        <v>0</v>
      </c>
      <c r="AI41" s="381">
        <v>0</v>
      </c>
      <c r="AJ41" s="343">
        <v>2.13</v>
      </c>
      <c r="AK41" s="381">
        <v>0</v>
      </c>
      <c r="AL41" s="381">
        <v>0</v>
      </c>
      <c r="AM41" s="381">
        <v>0</v>
      </c>
      <c r="AN41" s="381">
        <v>0</v>
      </c>
      <c r="AO41" s="381">
        <v>0</v>
      </c>
      <c r="AP41" s="381">
        <v>0</v>
      </c>
      <c r="AQ41" s="381">
        <v>0</v>
      </c>
      <c r="AR41" s="381">
        <v>0</v>
      </c>
      <c r="AS41" s="381">
        <v>0</v>
      </c>
      <c r="AT41" s="381">
        <v>0</v>
      </c>
      <c r="AU41" s="381">
        <v>0</v>
      </c>
      <c r="AV41" s="381">
        <v>0</v>
      </c>
      <c r="AW41" s="381">
        <v>0</v>
      </c>
      <c r="AX41" s="381">
        <v>0</v>
      </c>
      <c r="AY41" s="381">
        <v>0</v>
      </c>
      <c r="AZ41" s="381">
        <v>0</v>
      </c>
      <c r="BA41" s="381">
        <v>0</v>
      </c>
      <c r="BB41" s="381">
        <v>0</v>
      </c>
      <c r="BC41" s="381">
        <v>0</v>
      </c>
      <c r="BD41" s="381">
        <v>0</v>
      </c>
      <c r="BE41" s="381">
        <v>0</v>
      </c>
      <c r="BF41" s="381">
        <v>158.49</v>
      </c>
    </row>
    <row r="42" spans="1:58" s="391" customFormat="1" ht="20.100000000000001" customHeight="1">
      <c r="A42" s="187"/>
      <c r="B42" s="188" t="s">
        <v>288</v>
      </c>
      <c r="C42" s="189" t="s">
        <v>217</v>
      </c>
      <c r="D42" s="380">
        <v>3.81</v>
      </c>
      <c r="E42" s="380">
        <v>0</v>
      </c>
      <c r="F42" s="381">
        <v>0</v>
      </c>
      <c r="G42" s="381">
        <v>0</v>
      </c>
      <c r="H42" s="381">
        <v>0</v>
      </c>
      <c r="I42" s="381">
        <v>0</v>
      </c>
      <c r="J42" s="381">
        <v>0</v>
      </c>
      <c r="K42" s="381">
        <v>0</v>
      </c>
      <c r="L42" s="381">
        <v>0</v>
      </c>
      <c r="M42" s="381">
        <v>0</v>
      </c>
      <c r="N42" s="381">
        <v>0</v>
      </c>
      <c r="O42" s="381">
        <v>0</v>
      </c>
      <c r="P42" s="381">
        <v>0</v>
      </c>
      <c r="Q42" s="381">
        <v>0.1</v>
      </c>
      <c r="R42" s="381">
        <v>0</v>
      </c>
      <c r="S42" s="381">
        <v>0</v>
      </c>
      <c r="T42" s="381">
        <v>0</v>
      </c>
      <c r="U42" s="381">
        <v>0.06</v>
      </c>
      <c r="V42" s="381">
        <v>0</v>
      </c>
      <c r="W42" s="381">
        <v>0</v>
      </c>
      <c r="X42" s="381">
        <v>0</v>
      </c>
      <c r="Y42" s="381">
        <v>0</v>
      </c>
      <c r="Z42" s="381">
        <v>0.04</v>
      </c>
      <c r="AA42" s="381">
        <v>0.04</v>
      </c>
      <c r="AB42" s="381">
        <v>0</v>
      </c>
      <c r="AC42" s="381">
        <v>0</v>
      </c>
      <c r="AD42" s="381">
        <v>0</v>
      </c>
      <c r="AE42" s="381">
        <v>0</v>
      </c>
      <c r="AF42" s="381">
        <v>0</v>
      </c>
      <c r="AG42" s="381">
        <v>0</v>
      </c>
      <c r="AH42" s="381">
        <v>0</v>
      </c>
      <c r="AI42" s="381">
        <v>0</v>
      </c>
      <c r="AJ42" s="381">
        <v>0</v>
      </c>
      <c r="AK42" s="343">
        <v>3.71</v>
      </c>
      <c r="AL42" s="381">
        <v>0</v>
      </c>
      <c r="AM42" s="381">
        <v>0</v>
      </c>
      <c r="AN42" s="381">
        <v>0</v>
      </c>
      <c r="AO42" s="381">
        <v>0</v>
      </c>
      <c r="AP42" s="381">
        <v>0</v>
      </c>
      <c r="AQ42" s="381">
        <v>0</v>
      </c>
      <c r="AR42" s="381">
        <v>0</v>
      </c>
      <c r="AS42" s="381">
        <v>0</v>
      </c>
      <c r="AT42" s="381">
        <v>0</v>
      </c>
      <c r="AU42" s="381">
        <v>0</v>
      </c>
      <c r="AV42" s="381">
        <v>0</v>
      </c>
      <c r="AW42" s="381">
        <v>0</v>
      </c>
      <c r="AX42" s="381">
        <v>0</v>
      </c>
      <c r="AY42" s="381">
        <v>0</v>
      </c>
      <c r="AZ42" s="381">
        <v>0</v>
      </c>
      <c r="BA42" s="381">
        <v>0</v>
      </c>
      <c r="BB42" s="381">
        <v>0</v>
      </c>
      <c r="BC42" s="381">
        <v>0</v>
      </c>
      <c r="BD42" s="381">
        <v>0</v>
      </c>
      <c r="BE42" s="381">
        <v>0.1</v>
      </c>
      <c r="BF42" s="381">
        <v>22.269999999999996</v>
      </c>
    </row>
    <row r="43" spans="1:58" s="323" customFormat="1" ht="20.100000000000001" customHeight="1">
      <c r="A43" s="187"/>
      <c r="B43" s="188" t="s">
        <v>294</v>
      </c>
      <c r="C43" s="189" t="s">
        <v>210</v>
      </c>
      <c r="D43" s="380">
        <v>15.7</v>
      </c>
      <c r="E43" s="380">
        <v>0</v>
      </c>
      <c r="F43" s="381">
        <v>0</v>
      </c>
      <c r="G43" s="381">
        <v>0</v>
      </c>
      <c r="H43" s="381">
        <v>0</v>
      </c>
      <c r="I43" s="381">
        <v>0</v>
      </c>
      <c r="J43" s="381">
        <v>0</v>
      </c>
      <c r="K43" s="381">
        <v>0</v>
      </c>
      <c r="L43" s="381">
        <v>0</v>
      </c>
      <c r="M43" s="381">
        <v>0</v>
      </c>
      <c r="N43" s="381">
        <v>0</v>
      </c>
      <c r="O43" s="381">
        <v>0</v>
      </c>
      <c r="P43" s="381">
        <v>0</v>
      </c>
      <c r="Q43" s="381">
        <v>0.03</v>
      </c>
      <c r="R43" s="381">
        <v>0</v>
      </c>
      <c r="S43" s="381">
        <v>0</v>
      </c>
      <c r="T43" s="381">
        <v>0</v>
      </c>
      <c r="U43" s="381">
        <v>0</v>
      </c>
      <c r="V43" s="381">
        <v>0</v>
      </c>
      <c r="W43" s="381">
        <v>0</v>
      </c>
      <c r="X43" s="381">
        <v>0</v>
      </c>
      <c r="Y43" s="381">
        <v>0</v>
      </c>
      <c r="Z43" s="381">
        <v>0.03</v>
      </c>
      <c r="AA43" s="381">
        <v>0.03</v>
      </c>
      <c r="AB43" s="381">
        <v>0</v>
      </c>
      <c r="AC43" s="381">
        <v>0</v>
      </c>
      <c r="AD43" s="381">
        <v>0</v>
      </c>
      <c r="AE43" s="381">
        <v>0</v>
      </c>
      <c r="AF43" s="381">
        <v>0</v>
      </c>
      <c r="AG43" s="381">
        <v>0</v>
      </c>
      <c r="AH43" s="381">
        <v>0</v>
      </c>
      <c r="AI43" s="381">
        <v>0</v>
      </c>
      <c r="AJ43" s="381">
        <v>0</v>
      </c>
      <c r="AK43" s="381">
        <v>0</v>
      </c>
      <c r="AL43" s="343">
        <v>15.670000000000002</v>
      </c>
      <c r="AM43" s="381">
        <v>0</v>
      </c>
      <c r="AN43" s="381">
        <v>0</v>
      </c>
      <c r="AO43" s="381">
        <v>0</v>
      </c>
      <c r="AP43" s="381">
        <v>0</v>
      </c>
      <c r="AQ43" s="381">
        <v>0</v>
      </c>
      <c r="AR43" s="381">
        <v>0</v>
      </c>
      <c r="AS43" s="381">
        <v>0</v>
      </c>
      <c r="AT43" s="381">
        <v>0</v>
      </c>
      <c r="AU43" s="381">
        <v>0</v>
      </c>
      <c r="AV43" s="381">
        <v>0</v>
      </c>
      <c r="AW43" s="381">
        <v>0</v>
      </c>
      <c r="AX43" s="381">
        <v>0</v>
      </c>
      <c r="AY43" s="381">
        <v>0</v>
      </c>
      <c r="AZ43" s="381">
        <v>0</v>
      </c>
      <c r="BA43" s="381">
        <v>0</v>
      </c>
      <c r="BB43" s="381">
        <v>0</v>
      </c>
      <c r="BC43" s="381">
        <v>0</v>
      </c>
      <c r="BD43" s="381">
        <v>0</v>
      </c>
      <c r="BE43" s="381">
        <v>0.03</v>
      </c>
      <c r="BF43" s="381">
        <v>16.22</v>
      </c>
    </row>
    <row r="44" spans="1:58" s="205" customFormat="1" ht="23.25" customHeight="1">
      <c r="A44" s="187"/>
      <c r="B44" s="188" t="s">
        <v>371</v>
      </c>
      <c r="C44" s="189" t="s">
        <v>212</v>
      </c>
      <c r="D44" s="380">
        <v>102.92</v>
      </c>
      <c r="E44" s="380">
        <v>0</v>
      </c>
      <c r="F44" s="381">
        <v>0</v>
      </c>
      <c r="G44" s="381">
        <v>0</v>
      </c>
      <c r="H44" s="381">
        <v>0</v>
      </c>
      <c r="I44" s="381">
        <v>0</v>
      </c>
      <c r="J44" s="381">
        <v>0</v>
      </c>
      <c r="K44" s="381">
        <v>0</v>
      </c>
      <c r="L44" s="381">
        <v>0</v>
      </c>
      <c r="M44" s="381">
        <v>0</v>
      </c>
      <c r="N44" s="381">
        <v>0</v>
      </c>
      <c r="O44" s="381">
        <v>0</v>
      </c>
      <c r="P44" s="381">
        <v>0</v>
      </c>
      <c r="Q44" s="381">
        <v>1.8100000000000003</v>
      </c>
      <c r="R44" s="381">
        <v>0</v>
      </c>
      <c r="S44" s="381">
        <v>0.2</v>
      </c>
      <c r="T44" s="381">
        <v>0</v>
      </c>
      <c r="U44" s="381">
        <v>0.37000000000000005</v>
      </c>
      <c r="V44" s="381">
        <v>0.13</v>
      </c>
      <c r="W44" s="381">
        <v>0</v>
      </c>
      <c r="X44" s="381">
        <v>0</v>
      </c>
      <c r="Y44" s="381">
        <v>0</v>
      </c>
      <c r="Z44" s="381">
        <v>1.0900000000000001</v>
      </c>
      <c r="AA44" s="381">
        <v>1.07</v>
      </c>
      <c r="AB44" s="381">
        <v>0</v>
      </c>
      <c r="AC44" s="381">
        <v>0</v>
      </c>
      <c r="AD44" s="381">
        <v>0</v>
      </c>
      <c r="AE44" s="381">
        <v>0.02</v>
      </c>
      <c r="AF44" s="381">
        <v>0</v>
      </c>
      <c r="AG44" s="381">
        <v>0</v>
      </c>
      <c r="AH44" s="381">
        <v>0</v>
      </c>
      <c r="AI44" s="381">
        <v>0</v>
      </c>
      <c r="AJ44" s="381">
        <v>0</v>
      </c>
      <c r="AK44" s="381">
        <v>0</v>
      </c>
      <c r="AL44" s="381">
        <v>0</v>
      </c>
      <c r="AM44" s="343">
        <v>101.11000000000001</v>
      </c>
      <c r="AN44" s="381">
        <v>0</v>
      </c>
      <c r="AO44" s="381">
        <v>0</v>
      </c>
      <c r="AP44" s="381">
        <v>0</v>
      </c>
      <c r="AQ44" s="381">
        <v>0</v>
      </c>
      <c r="AR44" s="381">
        <v>0</v>
      </c>
      <c r="AS44" s="381">
        <v>0</v>
      </c>
      <c r="AT44" s="381">
        <v>0</v>
      </c>
      <c r="AU44" s="381">
        <v>0.01</v>
      </c>
      <c r="AV44" s="381">
        <v>0.01</v>
      </c>
      <c r="AW44" s="381">
        <v>0</v>
      </c>
      <c r="AX44" s="381">
        <v>0</v>
      </c>
      <c r="AY44" s="381">
        <v>0</v>
      </c>
      <c r="AZ44" s="381">
        <v>0</v>
      </c>
      <c r="BA44" s="381">
        <v>0</v>
      </c>
      <c r="BB44" s="381">
        <v>0</v>
      </c>
      <c r="BC44" s="381">
        <v>0</v>
      </c>
      <c r="BD44" s="381">
        <v>0</v>
      </c>
      <c r="BE44" s="381">
        <v>1.8100000000000003</v>
      </c>
      <c r="BF44" s="381">
        <v>124.43</v>
      </c>
    </row>
    <row r="45" spans="1:58" s="205" customFormat="1" ht="20.100000000000001" hidden="1" customHeight="1">
      <c r="A45" s="187"/>
      <c r="B45" s="324" t="s">
        <v>358</v>
      </c>
      <c r="C45" s="189" t="s">
        <v>359</v>
      </c>
      <c r="D45" s="380">
        <v>0</v>
      </c>
      <c r="E45" s="380">
        <v>0</v>
      </c>
      <c r="F45" s="381">
        <v>0</v>
      </c>
      <c r="G45" s="381">
        <v>0</v>
      </c>
      <c r="H45" s="381">
        <v>0</v>
      </c>
      <c r="I45" s="381">
        <v>0</v>
      </c>
      <c r="J45" s="381">
        <v>0</v>
      </c>
      <c r="K45" s="381">
        <v>0</v>
      </c>
      <c r="L45" s="381">
        <v>0</v>
      </c>
      <c r="M45" s="381">
        <v>0</v>
      </c>
      <c r="N45" s="381">
        <v>0</v>
      </c>
      <c r="O45" s="381">
        <v>0</v>
      </c>
      <c r="P45" s="381">
        <v>0</v>
      </c>
      <c r="Q45" s="381">
        <v>0</v>
      </c>
      <c r="R45" s="381">
        <v>0</v>
      </c>
      <c r="S45" s="381">
        <v>0</v>
      </c>
      <c r="T45" s="381">
        <v>0</v>
      </c>
      <c r="U45" s="381">
        <v>0</v>
      </c>
      <c r="V45" s="381">
        <v>0</v>
      </c>
      <c r="W45" s="381">
        <v>0</v>
      </c>
      <c r="X45" s="381">
        <v>0</v>
      </c>
      <c r="Y45" s="381">
        <v>0</v>
      </c>
      <c r="Z45" s="381">
        <v>0</v>
      </c>
      <c r="AA45" s="381">
        <v>0</v>
      </c>
      <c r="AB45" s="381">
        <v>0</v>
      </c>
      <c r="AC45" s="381">
        <v>0</v>
      </c>
      <c r="AD45" s="381">
        <v>0</v>
      </c>
      <c r="AE45" s="381">
        <v>0</v>
      </c>
      <c r="AF45" s="381">
        <v>0</v>
      </c>
      <c r="AG45" s="381">
        <v>0</v>
      </c>
      <c r="AH45" s="381">
        <v>0</v>
      </c>
      <c r="AI45" s="381">
        <v>0</v>
      </c>
      <c r="AJ45" s="381">
        <v>0</v>
      </c>
      <c r="AK45" s="381">
        <v>0</v>
      </c>
      <c r="AL45" s="381">
        <v>0</v>
      </c>
      <c r="AM45" s="381">
        <v>0</v>
      </c>
      <c r="AN45" s="381">
        <v>0</v>
      </c>
      <c r="AO45" s="381">
        <v>0</v>
      </c>
      <c r="AP45" s="381">
        <v>0</v>
      </c>
      <c r="AQ45" s="381">
        <v>0</v>
      </c>
      <c r="AR45" s="381">
        <v>0</v>
      </c>
      <c r="AS45" s="381">
        <v>0</v>
      </c>
      <c r="AT45" s="381">
        <v>0</v>
      </c>
      <c r="AU45" s="381">
        <v>0</v>
      </c>
      <c r="AV45" s="381">
        <v>0</v>
      </c>
      <c r="AW45" s="381">
        <v>0</v>
      </c>
      <c r="AX45" s="381">
        <v>0</v>
      </c>
      <c r="AY45" s="381">
        <v>0</v>
      </c>
      <c r="AZ45" s="381">
        <v>0</v>
      </c>
      <c r="BA45" s="381">
        <v>0</v>
      </c>
      <c r="BB45" s="381">
        <v>0</v>
      </c>
      <c r="BC45" s="381">
        <v>0</v>
      </c>
      <c r="BD45" s="381">
        <v>0</v>
      </c>
      <c r="BE45" s="381">
        <v>0</v>
      </c>
      <c r="BF45" s="381">
        <v>0</v>
      </c>
    </row>
    <row r="46" spans="1:58" s="391" customFormat="1" ht="20.100000000000001" hidden="1" customHeight="1">
      <c r="A46" s="187"/>
      <c r="B46" s="324" t="s">
        <v>353</v>
      </c>
      <c r="C46" s="189" t="s">
        <v>352</v>
      </c>
      <c r="D46" s="380">
        <v>0</v>
      </c>
      <c r="E46" s="380">
        <v>0</v>
      </c>
      <c r="F46" s="381">
        <v>0</v>
      </c>
      <c r="G46" s="381">
        <v>0</v>
      </c>
      <c r="H46" s="381">
        <v>0</v>
      </c>
      <c r="I46" s="381">
        <v>0</v>
      </c>
      <c r="J46" s="381">
        <v>0</v>
      </c>
      <c r="K46" s="381">
        <v>0</v>
      </c>
      <c r="L46" s="381">
        <v>0</v>
      </c>
      <c r="M46" s="381">
        <v>0</v>
      </c>
      <c r="N46" s="381">
        <v>0</v>
      </c>
      <c r="O46" s="381">
        <v>0</v>
      </c>
      <c r="P46" s="381">
        <v>0</v>
      </c>
      <c r="Q46" s="381">
        <v>0</v>
      </c>
      <c r="R46" s="381">
        <v>0</v>
      </c>
      <c r="S46" s="381">
        <v>0</v>
      </c>
      <c r="T46" s="381">
        <v>0</v>
      </c>
      <c r="U46" s="381">
        <v>0</v>
      </c>
      <c r="V46" s="381">
        <v>0</v>
      </c>
      <c r="W46" s="381">
        <v>0</v>
      </c>
      <c r="X46" s="381">
        <v>0</v>
      </c>
      <c r="Y46" s="381">
        <v>0</v>
      </c>
      <c r="Z46" s="381">
        <v>0</v>
      </c>
      <c r="AA46" s="381">
        <v>0</v>
      </c>
      <c r="AB46" s="381">
        <v>0</v>
      </c>
      <c r="AC46" s="381">
        <v>0</v>
      </c>
      <c r="AD46" s="381">
        <v>0</v>
      </c>
      <c r="AE46" s="381">
        <v>0</v>
      </c>
      <c r="AF46" s="381">
        <v>0</v>
      </c>
      <c r="AG46" s="381">
        <v>0</v>
      </c>
      <c r="AH46" s="381">
        <v>0</v>
      </c>
      <c r="AI46" s="381">
        <v>0</v>
      </c>
      <c r="AJ46" s="381">
        <v>0</v>
      </c>
      <c r="AK46" s="381">
        <v>0</v>
      </c>
      <c r="AL46" s="381">
        <v>0</v>
      </c>
      <c r="AM46" s="381">
        <v>0</v>
      </c>
      <c r="AN46" s="381">
        <v>0</v>
      </c>
      <c r="AO46" s="381">
        <v>0</v>
      </c>
      <c r="AP46" s="381">
        <v>0</v>
      </c>
      <c r="AQ46" s="381">
        <v>0</v>
      </c>
      <c r="AR46" s="381">
        <v>0</v>
      </c>
      <c r="AS46" s="381">
        <v>0</v>
      </c>
      <c r="AT46" s="381">
        <v>0</v>
      </c>
      <c r="AU46" s="381">
        <v>0</v>
      </c>
      <c r="AV46" s="381">
        <v>0</v>
      </c>
      <c r="AW46" s="381">
        <v>0</v>
      </c>
      <c r="AX46" s="381">
        <v>0</v>
      </c>
      <c r="AY46" s="381">
        <v>0</v>
      </c>
      <c r="AZ46" s="381">
        <v>0</v>
      </c>
      <c r="BA46" s="381">
        <v>0</v>
      </c>
      <c r="BB46" s="381">
        <v>0</v>
      </c>
      <c r="BC46" s="381">
        <v>0</v>
      </c>
      <c r="BD46" s="381">
        <v>0</v>
      </c>
      <c r="BE46" s="381">
        <v>0</v>
      </c>
      <c r="BF46" s="381">
        <v>5.7</v>
      </c>
    </row>
    <row r="47" spans="1:58" s="391" customFormat="1" ht="20.100000000000001" customHeight="1">
      <c r="A47" s="187"/>
      <c r="B47" s="188" t="s">
        <v>285</v>
      </c>
      <c r="C47" s="189" t="s">
        <v>6</v>
      </c>
      <c r="D47" s="380">
        <v>5.93</v>
      </c>
      <c r="E47" s="380">
        <v>0</v>
      </c>
      <c r="F47" s="381">
        <v>0</v>
      </c>
      <c r="G47" s="381">
        <v>0</v>
      </c>
      <c r="H47" s="381">
        <v>0</v>
      </c>
      <c r="I47" s="381">
        <v>0</v>
      </c>
      <c r="J47" s="381">
        <v>0</v>
      </c>
      <c r="K47" s="381">
        <v>0</v>
      </c>
      <c r="L47" s="381">
        <v>0</v>
      </c>
      <c r="M47" s="381">
        <v>0</v>
      </c>
      <c r="N47" s="381">
        <v>0</v>
      </c>
      <c r="O47" s="381">
        <v>0</v>
      </c>
      <c r="P47" s="381">
        <v>0</v>
      </c>
      <c r="Q47" s="381">
        <v>0.86</v>
      </c>
      <c r="R47" s="381">
        <v>0</v>
      </c>
      <c r="S47" s="381">
        <v>0</v>
      </c>
      <c r="T47" s="381">
        <v>0</v>
      </c>
      <c r="U47" s="381">
        <v>0</v>
      </c>
      <c r="V47" s="381">
        <v>0.17</v>
      </c>
      <c r="W47" s="381">
        <v>0</v>
      </c>
      <c r="X47" s="381">
        <v>0</v>
      </c>
      <c r="Y47" s="381">
        <v>0</v>
      </c>
      <c r="Z47" s="381">
        <v>0.45999999999999996</v>
      </c>
      <c r="AA47" s="381">
        <v>0</v>
      </c>
      <c r="AB47" s="381">
        <v>0</v>
      </c>
      <c r="AC47" s="381">
        <v>0</v>
      </c>
      <c r="AD47" s="381">
        <v>0</v>
      </c>
      <c r="AE47" s="381">
        <v>0.28999999999999998</v>
      </c>
      <c r="AF47" s="381">
        <v>0.17</v>
      </c>
      <c r="AG47" s="381">
        <v>0</v>
      </c>
      <c r="AH47" s="381">
        <v>0</v>
      </c>
      <c r="AI47" s="381">
        <v>0</v>
      </c>
      <c r="AJ47" s="381">
        <v>0</v>
      </c>
      <c r="AK47" s="381">
        <v>0</v>
      </c>
      <c r="AL47" s="381">
        <v>0</v>
      </c>
      <c r="AM47" s="381">
        <v>0</v>
      </c>
      <c r="AN47" s="381">
        <v>0</v>
      </c>
      <c r="AO47" s="381">
        <v>0</v>
      </c>
      <c r="AP47" s="343">
        <v>5.0699999999999994</v>
      </c>
      <c r="AQ47" s="381">
        <v>0</v>
      </c>
      <c r="AR47" s="381">
        <v>0</v>
      </c>
      <c r="AS47" s="381">
        <v>0</v>
      </c>
      <c r="AT47" s="381">
        <v>0</v>
      </c>
      <c r="AU47" s="381">
        <v>0</v>
      </c>
      <c r="AV47" s="381">
        <v>0</v>
      </c>
      <c r="AW47" s="381">
        <v>0.23</v>
      </c>
      <c r="AX47" s="381">
        <v>0</v>
      </c>
      <c r="AY47" s="381">
        <v>0</v>
      </c>
      <c r="AZ47" s="381">
        <v>0</v>
      </c>
      <c r="BA47" s="381">
        <v>0</v>
      </c>
      <c r="BB47" s="381">
        <v>0</v>
      </c>
      <c r="BC47" s="381">
        <v>0</v>
      </c>
      <c r="BD47" s="381">
        <v>0</v>
      </c>
      <c r="BE47" s="381">
        <v>0.86</v>
      </c>
      <c r="BF47" s="381">
        <v>22.15</v>
      </c>
    </row>
    <row r="48" spans="1:58" s="391" customFormat="1" ht="20.100000000000001" hidden="1" customHeight="1">
      <c r="A48" s="187"/>
      <c r="B48" s="325" t="s">
        <v>369</v>
      </c>
      <c r="C48" s="189" t="s">
        <v>237</v>
      </c>
      <c r="D48" s="380">
        <v>0</v>
      </c>
      <c r="E48" s="380">
        <v>0</v>
      </c>
      <c r="F48" s="381">
        <v>0</v>
      </c>
      <c r="G48" s="381">
        <v>0</v>
      </c>
      <c r="H48" s="381">
        <v>0</v>
      </c>
      <c r="I48" s="381">
        <v>0</v>
      </c>
      <c r="J48" s="381">
        <v>0</v>
      </c>
      <c r="K48" s="381">
        <v>0</v>
      </c>
      <c r="L48" s="381">
        <v>0</v>
      </c>
      <c r="M48" s="381">
        <v>0</v>
      </c>
      <c r="N48" s="381">
        <v>0</v>
      </c>
      <c r="O48" s="381">
        <v>0</v>
      </c>
      <c r="P48" s="381">
        <v>0</v>
      </c>
      <c r="Q48" s="381">
        <v>0</v>
      </c>
      <c r="R48" s="381">
        <v>0</v>
      </c>
      <c r="S48" s="381">
        <v>0</v>
      </c>
      <c r="T48" s="381">
        <v>0</v>
      </c>
      <c r="U48" s="381">
        <v>0</v>
      </c>
      <c r="V48" s="381">
        <v>0</v>
      </c>
      <c r="W48" s="381">
        <v>0</v>
      </c>
      <c r="X48" s="381">
        <v>0</v>
      </c>
      <c r="Y48" s="381">
        <v>0</v>
      </c>
      <c r="Z48" s="381">
        <v>0</v>
      </c>
      <c r="AA48" s="381">
        <v>0</v>
      </c>
      <c r="AB48" s="381">
        <v>0</v>
      </c>
      <c r="AC48" s="381">
        <v>0</v>
      </c>
      <c r="AD48" s="381">
        <v>0</v>
      </c>
      <c r="AE48" s="381">
        <v>0</v>
      </c>
      <c r="AF48" s="381">
        <v>0</v>
      </c>
      <c r="AG48" s="381">
        <v>0</v>
      </c>
      <c r="AH48" s="381">
        <v>0</v>
      </c>
      <c r="AI48" s="381">
        <v>0</v>
      </c>
      <c r="AJ48" s="381">
        <v>0</v>
      </c>
      <c r="AK48" s="381">
        <v>0</v>
      </c>
      <c r="AL48" s="381">
        <v>0</v>
      </c>
      <c r="AM48" s="381">
        <v>0</v>
      </c>
      <c r="AN48" s="381">
        <v>0</v>
      </c>
      <c r="AO48" s="381">
        <v>0</v>
      </c>
      <c r="AP48" s="381">
        <v>0</v>
      </c>
      <c r="AQ48" s="381">
        <v>0</v>
      </c>
      <c r="AR48" s="381">
        <v>0</v>
      </c>
      <c r="AS48" s="381">
        <v>0</v>
      </c>
      <c r="AT48" s="381">
        <v>0</v>
      </c>
      <c r="AU48" s="381">
        <v>0</v>
      </c>
      <c r="AV48" s="381">
        <v>0</v>
      </c>
      <c r="AW48" s="381">
        <v>0</v>
      </c>
      <c r="AX48" s="381">
        <v>0</v>
      </c>
      <c r="AY48" s="381">
        <v>0</v>
      </c>
      <c r="AZ48" s="381">
        <v>0</v>
      </c>
      <c r="BA48" s="381">
        <v>0</v>
      </c>
      <c r="BB48" s="381">
        <v>0</v>
      </c>
      <c r="BC48" s="381">
        <v>0</v>
      </c>
      <c r="BD48" s="381">
        <v>0</v>
      </c>
      <c r="BE48" s="381">
        <v>0</v>
      </c>
      <c r="BF48" s="381">
        <v>0</v>
      </c>
    </row>
    <row r="49" spans="1:58" s="391" customFormat="1" ht="20.100000000000001" customHeight="1">
      <c r="A49" s="187" t="s">
        <v>225</v>
      </c>
      <c r="B49" s="188" t="s">
        <v>287</v>
      </c>
      <c r="C49" s="189" t="s">
        <v>251</v>
      </c>
      <c r="D49" s="380">
        <v>0</v>
      </c>
      <c r="E49" s="380">
        <v>0</v>
      </c>
      <c r="F49" s="381">
        <v>0</v>
      </c>
      <c r="G49" s="381">
        <v>0</v>
      </c>
      <c r="H49" s="381">
        <v>0</v>
      </c>
      <c r="I49" s="381">
        <v>0</v>
      </c>
      <c r="J49" s="381">
        <v>0</v>
      </c>
      <c r="K49" s="381">
        <v>0</v>
      </c>
      <c r="L49" s="381">
        <v>0</v>
      </c>
      <c r="M49" s="381">
        <v>0</v>
      </c>
      <c r="N49" s="381">
        <v>0</v>
      </c>
      <c r="O49" s="381">
        <v>0</v>
      </c>
      <c r="P49" s="381">
        <v>0</v>
      </c>
      <c r="Q49" s="381">
        <v>0</v>
      </c>
      <c r="R49" s="381">
        <v>0</v>
      </c>
      <c r="S49" s="381">
        <v>0</v>
      </c>
      <c r="T49" s="381">
        <v>0</v>
      </c>
      <c r="U49" s="381">
        <v>0</v>
      </c>
      <c r="V49" s="381">
        <v>0</v>
      </c>
      <c r="W49" s="381">
        <v>0</v>
      </c>
      <c r="X49" s="381">
        <v>0</v>
      </c>
      <c r="Y49" s="381">
        <v>0</v>
      </c>
      <c r="Z49" s="381">
        <v>0</v>
      </c>
      <c r="AA49" s="381">
        <v>0</v>
      </c>
      <c r="AB49" s="381">
        <v>0</v>
      </c>
      <c r="AC49" s="381">
        <v>0</v>
      </c>
      <c r="AD49" s="381">
        <v>0</v>
      </c>
      <c r="AE49" s="381">
        <v>0</v>
      </c>
      <c r="AF49" s="381">
        <v>0</v>
      </c>
      <c r="AG49" s="381">
        <v>0</v>
      </c>
      <c r="AH49" s="381">
        <v>0</v>
      </c>
      <c r="AI49" s="381">
        <v>0</v>
      </c>
      <c r="AJ49" s="381">
        <v>0</v>
      </c>
      <c r="AK49" s="381">
        <v>0</v>
      </c>
      <c r="AL49" s="381">
        <v>0</v>
      </c>
      <c r="AM49" s="381">
        <v>0</v>
      </c>
      <c r="AN49" s="381">
        <v>0</v>
      </c>
      <c r="AO49" s="381">
        <v>0</v>
      </c>
      <c r="AP49" s="381">
        <v>0</v>
      </c>
      <c r="AQ49" s="381">
        <v>0</v>
      </c>
      <c r="AR49" s="381">
        <v>0</v>
      </c>
      <c r="AS49" s="381">
        <v>0</v>
      </c>
      <c r="AT49" s="381">
        <v>0</v>
      </c>
      <c r="AU49" s="381">
        <v>0</v>
      </c>
      <c r="AV49" s="381">
        <v>0</v>
      </c>
      <c r="AW49" s="381">
        <v>0</v>
      </c>
      <c r="AX49" s="381">
        <v>0</v>
      </c>
      <c r="AY49" s="381">
        <v>0</v>
      </c>
      <c r="AZ49" s="381">
        <v>0</v>
      </c>
      <c r="BA49" s="381">
        <v>0</v>
      </c>
      <c r="BB49" s="381">
        <v>0</v>
      </c>
      <c r="BC49" s="381">
        <v>0</v>
      </c>
      <c r="BD49" s="381">
        <v>0</v>
      </c>
      <c r="BE49" s="381">
        <v>0</v>
      </c>
      <c r="BF49" s="381">
        <v>0</v>
      </c>
    </row>
    <row r="50" spans="1:58" s="205" customFormat="1" ht="20.100000000000001" customHeight="1">
      <c r="A50" s="187" t="s">
        <v>226</v>
      </c>
      <c r="B50" s="188" t="s">
        <v>296</v>
      </c>
      <c r="C50" s="189" t="s">
        <v>256</v>
      </c>
      <c r="D50" s="380">
        <v>0</v>
      </c>
      <c r="E50" s="380">
        <v>0</v>
      </c>
      <c r="F50" s="381">
        <v>0</v>
      </c>
      <c r="G50" s="381">
        <v>0</v>
      </c>
      <c r="H50" s="381">
        <v>0</v>
      </c>
      <c r="I50" s="381">
        <v>0</v>
      </c>
      <c r="J50" s="381">
        <v>0</v>
      </c>
      <c r="K50" s="381">
        <v>0</v>
      </c>
      <c r="L50" s="381">
        <v>0</v>
      </c>
      <c r="M50" s="381">
        <v>0</v>
      </c>
      <c r="N50" s="381">
        <v>0</v>
      </c>
      <c r="O50" s="381">
        <v>0</v>
      </c>
      <c r="P50" s="381">
        <v>0</v>
      </c>
      <c r="Q50" s="381">
        <v>0</v>
      </c>
      <c r="R50" s="381">
        <v>0</v>
      </c>
      <c r="S50" s="381">
        <v>0</v>
      </c>
      <c r="T50" s="381">
        <v>0</v>
      </c>
      <c r="U50" s="381">
        <v>0</v>
      </c>
      <c r="V50" s="381">
        <v>0</v>
      </c>
      <c r="W50" s="381">
        <v>0</v>
      </c>
      <c r="X50" s="381">
        <v>0</v>
      </c>
      <c r="Y50" s="381">
        <v>0</v>
      </c>
      <c r="Z50" s="381">
        <v>0</v>
      </c>
      <c r="AA50" s="381">
        <v>0</v>
      </c>
      <c r="AB50" s="381">
        <v>0</v>
      </c>
      <c r="AC50" s="381">
        <v>0</v>
      </c>
      <c r="AD50" s="381">
        <v>0</v>
      </c>
      <c r="AE50" s="381">
        <v>0</v>
      </c>
      <c r="AF50" s="381">
        <v>0</v>
      </c>
      <c r="AG50" s="381">
        <v>0</v>
      </c>
      <c r="AH50" s="381">
        <v>0</v>
      </c>
      <c r="AI50" s="381">
        <v>0</v>
      </c>
      <c r="AJ50" s="381">
        <v>0</v>
      </c>
      <c r="AK50" s="381">
        <v>0</v>
      </c>
      <c r="AL50" s="381">
        <v>0</v>
      </c>
      <c r="AM50" s="381">
        <v>0</v>
      </c>
      <c r="AN50" s="381">
        <v>0</v>
      </c>
      <c r="AO50" s="381">
        <v>0</v>
      </c>
      <c r="AP50" s="381">
        <v>0</v>
      </c>
      <c r="AQ50" s="381">
        <v>0</v>
      </c>
      <c r="AR50" s="381">
        <v>0</v>
      </c>
      <c r="AS50" s="381">
        <v>0</v>
      </c>
      <c r="AT50" s="381">
        <v>0</v>
      </c>
      <c r="AU50" s="381">
        <v>0</v>
      </c>
      <c r="AV50" s="381">
        <v>0</v>
      </c>
      <c r="AW50" s="381">
        <v>0</v>
      </c>
      <c r="AX50" s="381">
        <v>0</v>
      </c>
      <c r="AY50" s="381">
        <v>0</v>
      </c>
      <c r="AZ50" s="381">
        <v>0</v>
      </c>
      <c r="BA50" s="381">
        <v>0</v>
      </c>
      <c r="BB50" s="381">
        <v>0</v>
      </c>
      <c r="BC50" s="381">
        <v>0</v>
      </c>
      <c r="BD50" s="381">
        <v>0</v>
      </c>
      <c r="BE50" s="381">
        <v>0</v>
      </c>
      <c r="BF50" s="381">
        <v>0</v>
      </c>
    </row>
    <row r="51" spans="1:58" s="205" customFormat="1" ht="20.100000000000001" customHeight="1">
      <c r="A51" s="187" t="s">
        <v>227</v>
      </c>
      <c r="B51" s="188" t="s">
        <v>297</v>
      </c>
      <c r="C51" s="189" t="s">
        <v>257</v>
      </c>
      <c r="D51" s="380">
        <v>1.29</v>
      </c>
      <c r="E51" s="380">
        <v>0</v>
      </c>
      <c r="F51" s="381">
        <v>0</v>
      </c>
      <c r="G51" s="381">
        <v>0</v>
      </c>
      <c r="H51" s="381">
        <v>0</v>
      </c>
      <c r="I51" s="381">
        <v>0</v>
      </c>
      <c r="J51" s="381">
        <v>0</v>
      </c>
      <c r="K51" s="381">
        <v>0</v>
      </c>
      <c r="L51" s="381">
        <v>0</v>
      </c>
      <c r="M51" s="381">
        <v>0</v>
      </c>
      <c r="N51" s="381">
        <v>0</v>
      </c>
      <c r="O51" s="381">
        <v>0</v>
      </c>
      <c r="P51" s="381">
        <v>0</v>
      </c>
      <c r="Q51" s="381">
        <v>0</v>
      </c>
      <c r="R51" s="381">
        <v>0</v>
      </c>
      <c r="S51" s="381">
        <v>0</v>
      </c>
      <c r="T51" s="381">
        <v>0</v>
      </c>
      <c r="U51" s="381">
        <v>0</v>
      </c>
      <c r="V51" s="381">
        <v>0</v>
      </c>
      <c r="W51" s="381">
        <v>0</v>
      </c>
      <c r="X51" s="381">
        <v>0</v>
      </c>
      <c r="Y51" s="381">
        <v>0</v>
      </c>
      <c r="Z51" s="381">
        <v>0</v>
      </c>
      <c r="AA51" s="381">
        <v>0</v>
      </c>
      <c r="AB51" s="381">
        <v>0</v>
      </c>
      <c r="AC51" s="381">
        <v>0</v>
      </c>
      <c r="AD51" s="381">
        <v>0</v>
      </c>
      <c r="AE51" s="381">
        <v>0</v>
      </c>
      <c r="AF51" s="381">
        <v>0</v>
      </c>
      <c r="AG51" s="381">
        <v>0</v>
      </c>
      <c r="AH51" s="381">
        <v>0</v>
      </c>
      <c r="AI51" s="381">
        <v>0</v>
      </c>
      <c r="AJ51" s="381">
        <v>0</v>
      </c>
      <c r="AK51" s="381">
        <v>0</v>
      </c>
      <c r="AL51" s="381">
        <v>0</v>
      </c>
      <c r="AM51" s="381">
        <v>0</v>
      </c>
      <c r="AN51" s="381">
        <v>0</v>
      </c>
      <c r="AO51" s="381">
        <v>0</v>
      </c>
      <c r="AP51" s="381">
        <v>0</v>
      </c>
      <c r="AQ51" s="381">
        <v>0</v>
      </c>
      <c r="AR51" s="381">
        <v>0</v>
      </c>
      <c r="AS51" s="381">
        <v>0</v>
      </c>
      <c r="AT51" s="343">
        <v>1.29</v>
      </c>
      <c r="AU51" s="381">
        <v>0</v>
      </c>
      <c r="AV51" s="381">
        <v>0</v>
      </c>
      <c r="AW51" s="381">
        <v>0</v>
      </c>
      <c r="AX51" s="381">
        <v>0</v>
      </c>
      <c r="AY51" s="381">
        <v>0</v>
      </c>
      <c r="AZ51" s="381">
        <v>0</v>
      </c>
      <c r="BA51" s="381">
        <v>0</v>
      </c>
      <c r="BB51" s="381">
        <v>0</v>
      </c>
      <c r="BC51" s="381">
        <v>0</v>
      </c>
      <c r="BD51" s="381">
        <v>0</v>
      </c>
      <c r="BE51" s="381">
        <v>0</v>
      </c>
      <c r="BF51" s="381">
        <v>3.46</v>
      </c>
    </row>
    <row r="52" spans="1:58" s="391" customFormat="1" ht="20.100000000000001" customHeight="1">
      <c r="A52" s="187" t="s">
        <v>228</v>
      </c>
      <c r="B52" s="188" t="s">
        <v>289</v>
      </c>
      <c r="C52" s="189" t="s">
        <v>239</v>
      </c>
      <c r="D52" s="380">
        <v>844.81</v>
      </c>
      <c r="E52" s="380">
        <v>0.02</v>
      </c>
      <c r="F52" s="381">
        <v>0</v>
      </c>
      <c r="G52" s="381">
        <v>0</v>
      </c>
      <c r="H52" s="381">
        <v>0</v>
      </c>
      <c r="I52" s="381">
        <v>0.02</v>
      </c>
      <c r="J52" s="381">
        <v>0</v>
      </c>
      <c r="K52" s="381">
        <v>0</v>
      </c>
      <c r="L52" s="381">
        <v>0</v>
      </c>
      <c r="M52" s="381">
        <v>0</v>
      </c>
      <c r="N52" s="381">
        <v>0</v>
      </c>
      <c r="O52" s="381">
        <v>0</v>
      </c>
      <c r="P52" s="381">
        <v>0</v>
      </c>
      <c r="Q52" s="381">
        <v>5.0699999999999994</v>
      </c>
      <c r="R52" s="381">
        <v>0</v>
      </c>
      <c r="S52" s="381">
        <v>0</v>
      </c>
      <c r="T52" s="381">
        <v>0</v>
      </c>
      <c r="U52" s="381">
        <v>0</v>
      </c>
      <c r="V52" s="381">
        <v>0.04</v>
      </c>
      <c r="W52" s="381">
        <v>0</v>
      </c>
      <c r="X52" s="381">
        <v>0</v>
      </c>
      <c r="Y52" s="381">
        <v>0</v>
      </c>
      <c r="Z52" s="381">
        <v>5.0299999999999994</v>
      </c>
      <c r="AA52" s="381">
        <v>3.7099999999999995</v>
      </c>
      <c r="AB52" s="381">
        <v>0.16</v>
      </c>
      <c r="AC52" s="381">
        <v>0</v>
      </c>
      <c r="AD52" s="381">
        <v>0</v>
      </c>
      <c r="AE52" s="381">
        <v>0</v>
      </c>
      <c r="AF52" s="381">
        <v>0</v>
      </c>
      <c r="AG52" s="381">
        <v>0</v>
      </c>
      <c r="AH52" s="381">
        <v>0</v>
      </c>
      <c r="AI52" s="381">
        <v>0</v>
      </c>
      <c r="AJ52" s="381">
        <v>1.1100000000000001</v>
      </c>
      <c r="AK52" s="381">
        <v>0</v>
      </c>
      <c r="AL52" s="381">
        <v>0.05</v>
      </c>
      <c r="AM52" s="381">
        <v>0</v>
      </c>
      <c r="AN52" s="381">
        <v>0</v>
      </c>
      <c r="AO52" s="381">
        <v>0</v>
      </c>
      <c r="AP52" s="381">
        <v>0</v>
      </c>
      <c r="AQ52" s="381">
        <v>0</v>
      </c>
      <c r="AR52" s="381">
        <v>0</v>
      </c>
      <c r="AS52" s="381">
        <v>0</v>
      </c>
      <c r="AT52" s="381">
        <v>0</v>
      </c>
      <c r="AU52" s="343">
        <v>839.72</v>
      </c>
      <c r="AV52" s="381">
        <v>0</v>
      </c>
      <c r="AW52" s="381">
        <v>0</v>
      </c>
      <c r="AX52" s="381">
        <v>0</v>
      </c>
      <c r="AY52" s="381">
        <v>0</v>
      </c>
      <c r="AZ52" s="381">
        <v>0</v>
      </c>
      <c r="BA52" s="381">
        <v>0</v>
      </c>
      <c r="BB52" s="381">
        <v>0</v>
      </c>
      <c r="BC52" s="381">
        <v>0</v>
      </c>
      <c r="BD52" s="381">
        <v>0</v>
      </c>
      <c r="BE52" s="381">
        <v>5.089999999999999</v>
      </c>
      <c r="BF52" s="381">
        <v>1438.8500000000001</v>
      </c>
    </row>
    <row r="53" spans="1:58" s="391" customFormat="1" ht="20.100000000000001" customHeight="1">
      <c r="A53" s="187" t="s">
        <v>229</v>
      </c>
      <c r="B53" s="188" t="s">
        <v>290</v>
      </c>
      <c r="C53" s="189" t="s">
        <v>238</v>
      </c>
      <c r="D53" s="380">
        <v>63.58</v>
      </c>
      <c r="E53" s="380">
        <v>0</v>
      </c>
      <c r="F53" s="381">
        <v>0</v>
      </c>
      <c r="G53" s="381">
        <v>0</v>
      </c>
      <c r="H53" s="381">
        <v>0</v>
      </c>
      <c r="I53" s="381">
        <v>0</v>
      </c>
      <c r="J53" s="381">
        <v>0</v>
      </c>
      <c r="K53" s="381">
        <v>0</v>
      </c>
      <c r="L53" s="381">
        <v>0</v>
      </c>
      <c r="M53" s="381">
        <v>0</v>
      </c>
      <c r="N53" s="381">
        <v>0</v>
      </c>
      <c r="O53" s="381">
        <v>0</v>
      </c>
      <c r="P53" s="381">
        <v>0</v>
      </c>
      <c r="Q53" s="381">
        <v>0.1</v>
      </c>
      <c r="R53" s="381">
        <v>0</v>
      </c>
      <c r="S53" s="381">
        <v>0</v>
      </c>
      <c r="T53" s="381">
        <v>0</v>
      </c>
      <c r="U53" s="381">
        <v>0</v>
      </c>
      <c r="V53" s="381">
        <v>0</v>
      </c>
      <c r="W53" s="381">
        <v>0</v>
      </c>
      <c r="X53" s="381">
        <v>0</v>
      </c>
      <c r="Y53" s="381">
        <v>0</v>
      </c>
      <c r="Z53" s="381">
        <v>0.1</v>
      </c>
      <c r="AA53" s="381">
        <v>0.1</v>
      </c>
      <c r="AB53" s="381">
        <v>0</v>
      </c>
      <c r="AC53" s="381">
        <v>0</v>
      </c>
      <c r="AD53" s="381">
        <v>0</v>
      </c>
      <c r="AE53" s="381">
        <v>0</v>
      </c>
      <c r="AF53" s="381">
        <v>0</v>
      </c>
      <c r="AG53" s="381">
        <v>0</v>
      </c>
      <c r="AH53" s="381">
        <v>0</v>
      </c>
      <c r="AI53" s="381">
        <v>0</v>
      </c>
      <c r="AJ53" s="381">
        <v>0</v>
      </c>
      <c r="AK53" s="381">
        <v>0</v>
      </c>
      <c r="AL53" s="381">
        <v>0</v>
      </c>
      <c r="AM53" s="381">
        <v>0</v>
      </c>
      <c r="AN53" s="381">
        <v>0</v>
      </c>
      <c r="AO53" s="381">
        <v>0</v>
      </c>
      <c r="AP53" s="381">
        <v>0</v>
      </c>
      <c r="AQ53" s="381">
        <v>0</v>
      </c>
      <c r="AR53" s="381">
        <v>0</v>
      </c>
      <c r="AS53" s="381">
        <v>0</v>
      </c>
      <c r="AT53" s="381">
        <v>0</v>
      </c>
      <c r="AU53" s="381">
        <v>0</v>
      </c>
      <c r="AV53" s="343">
        <v>63.48</v>
      </c>
      <c r="AW53" s="381">
        <v>0</v>
      </c>
      <c r="AX53" s="381">
        <v>0</v>
      </c>
      <c r="AY53" s="381">
        <v>0</v>
      </c>
      <c r="AZ53" s="381">
        <v>0</v>
      </c>
      <c r="BA53" s="381">
        <v>0</v>
      </c>
      <c r="BB53" s="381">
        <v>0</v>
      </c>
      <c r="BC53" s="381">
        <v>0</v>
      </c>
      <c r="BD53" s="381">
        <v>0</v>
      </c>
      <c r="BE53" s="381">
        <v>0.1</v>
      </c>
      <c r="BF53" s="381">
        <v>117.96</v>
      </c>
    </row>
    <row r="54" spans="1:58" s="391" customFormat="1" ht="20.100000000000001" customHeight="1">
      <c r="A54" s="187" t="s">
        <v>230</v>
      </c>
      <c r="B54" s="188" t="s">
        <v>291</v>
      </c>
      <c r="C54" s="189" t="s">
        <v>252</v>
      </c>
      <c r="D54" s="380">
        <v>12.47</v>
      </c>
      <c r="E54" s="380">
        <v>0</v>
      </c>
      <c r="F54" s="381">
        <v>0</v>
      </c>
      <c r="G54" s="381">
        <v>0</v>
      </c>
      <c r="H54" s="381">
        <v>0</v>
      </c>
      <c r="I54" s="381">
        <v>0</v>
      </c>
      <c r="J54" s="381">
        <v>0</v>
      </c>
      <c r="K54" s="381">
        <v>0</v>
      </c>
      <c r="L54" s="381">
        <v>0</v>
      </c>
      <c r="M54" s="381">
        <v>0</v>
      </c>
      <c r="N54" s="381">
        <v>0</v>
      </c>
      <c r="O54" s="381">
        <v>0</v>
      </c>
      <c r="P54" s="381">
        <v>0</v>
      </c>
      <c r="Q54" s="381">
        <v>0.52</v>
      </c>
      <c r="R54" s="381">
        <v>0</v>
      </c>
      <c r="S54" s="381">
        <v>0.16</v>
      </c>
      <c r="T54" s="381">
        <v>0</v>
      </c>
      <c r="U54" s="381">
        <v>0</v>
      </c>
      <c r="V54" s="381">
        <v>0.16</v>
      </c>
      <c r="W54" s="381">
        <v>0.2</v>
      </c>
      <c r="X54" s="381">
        <v>0</v>
      </c>
      <c r="Y54" s="381">
        <v>0</v>
      </c>
      <c r="Z54" s="381">
        <v>0</v>
      </c>
      <c r="AA54" s="381">
        <v>0</v>
      </c>
      <c r="AB54" s="381">
        <v>0</v>
      </c>
      <c r="AC54" s="381">
        <v>0</v>
      </c>
      <c r="AD54" s="381">
        <v>0</v>
      </c>
      <c r="AE54" s="381">
        <v>0</v>
      </c>
      <c r="AF54" s="381">
        <v>0</v>
      </c>
      <c r="AG54" s="381">
        <v>0</v>
      </c>
      <c r="AH54" s="381">
        <v>0</v>
      </c>
      <c r="AI54" s="381">
        <v>0</v>
      </c>
      <c r="AJ54" s="381">
        <v>0</v>
      </c>
      <c r="AK54" s="381">
        <v>0</v>
      </c>
      <c r="AL54" s="381">
        <v>0</v>
      </c>
      <c r="AM54" s="381">
        <v>0</v>
      </c>
      <c r="AN54" s="381">
        <v>0</v>
      </c>
      <c r="AO54" s="381">
        <v>0</v>
      </c>
      <c r="AP54" s="381">
        <v>0</v>
      </c>
      <c r="AQ54" s="381">
        <v>0</v>
      </c>
      <c r="AR54" s="381">
        <v>0</v>
      </c>
      <c r="AS54" s="381">
        <v>0</v>
      </c>
      <c r="AT54" s="381">
        <v>0</v>
      </c>
      <c r="AU54" s="381">
        <v>0</v>
      </c>
      <c r="AV54" s="381">
        <v>0</v>
      </c>
      <c r="AW54" s="343">
        <v>11.95</v>
      </c>
      <c r="AX54" s="381">
        <v>0</v>
      </c>
      <c r="AY54" s="381">
        <v>0</v>
      </c>
      <c r="AZ54" s="381">
        <v>0</v>
      </c>
      <c r="BA54" s="381">
        <v>0</v>
      </c>
      <c r="BB54" s="381">
        <v>0</v>
      </c>
      <c r="BC54" s="381">
        <v>0</v>
      </c>
      <c r="BD54" s="381">
        <v>0</v>
      </c>
      <c r="BE54" s="381">
        <v>0.52</v>
      </c>
      <c r="BF54" s="381">
        <v>22.06</v>
      </c>
    </row>
    <row r="55" spans="1:58" s="391" customFormat="1" ht="20.100000000000001" customHeight="1">
      <c r="A55" s="187" t="s">
        <v>231</v>
      </c>
      <c r="B55" s="188" t="s">
        <v>292</v>
      </c>
      <c r="C55" s="189" t="s">
        <v>253</v>
      </c>
      <c r="D55" s="380">
        <v>3.93</v>
      </c>
      <c r="E55" s="380">
        <v>0</v>
      </c>
      <c r="F55" s="381">
        <v>0</v>
      </c>
      <c r="G55" s="381">
        <v>0</v>
      </c>
      <c r="H55" s="381">
        <v>0</v>
      </c>
      <c r="I55" s="381">
        <v>0</v>
      </c>
      <c r="J55" s="381">
        <v>0</v>
      </c>
      <c r="K55" s="381">
        <v>0</v>
      </c>
      <c r="L55" s="381">
        <v>0</v>
      </c>
      <c r="M55" s="381">
        <v>0</v>
      </c>
      <c r="N55" s="381">
        <v>0</v>
      </c>
      <c r="O55" s="381">
        <v>0</v>
      </c>
      <c r="P55" s="381">
        <v>0</v>
      </c>
      <c r="Q55" s="381">
        <v>0</v>
      </c>
      <c r="R55" s="381">
        <v>0</v>
      </c>
      <c r="S55" s="381">
        <v>0</v>
      </c>
      <c r="T55" s="381">
        <v>0</v>
      </c>
      <c r="U55" s="381">
        <v>0</v>
      </c>
      <c r="V55" s="381">
        <v>0</v>
      </c>
      <c r="W55" s="381">
        <v>0</v>
      </c>
      <c r="X55" s="381">
        <v>0</v>
      </c>
      <c r="Y55" s="381">
        <v>0</v>
      </c>
      <c r="Z55" s="381">
        <v>0</v>
      </c>
      <c r="AA55" s="381">
        <v>0</v>
      </c>
      <c r="AB55" s="381">
        <v>0</v>
      </c>
      <c r="AC55" s="381">
        <v>0</v>
      </c>
      <c r="AD55" s="381">
        <v>0</v>
      </c>
      <c r="AE55" s="381">
        <v>0</v>
      </c>
      <c r="AF55" s="381">
        <v>0</v>
      </c>
      <c r="AG55" s="381">
        <v>0</v>
      </c>
      <c r="AH55" s="381">
        <v>0</v>
      </c>
      <c r="AI55" s="381">
        <v>0</v>
      </c>
      <c r="AJ55" s="381">
        <v>0</v>
      </c>
      <c r="AK55" s="381">
        <v>0</v>
      </c>
      <c r="AL55" s="381">
        <v>0</v>
      </c>
      <c r="AM55" s="381">
        <v>0</v>
      </c>
      <c r="AN55" s="381">
        <v>0</v>
      </c>
      <c r="AO55" s="381">
        <v>0</v>
      </c>
      <c r="AP55" s="381">
        <v>0</v>
      </c>
      <c r="AQ55" s="381">
        <v>0</v>
      </c>
      <c r="AR55" s="381">
        <v>0</v>
      </c>
      <c r="AS55" s="381">
        <v>0</v>
      </c>
      <c r="AT55" s="381">
        <v>0</v>
      </c>
      <c r="AU55" s="381">
        <v>0</v>
      </c>
      <c r="AV55" s="381">
        <v>0</v>
      </c>
      <c r="AW55" s="381">
        <v>0</v>
      </c>
      <c r="AX55" s="343">
        <v>3.93</v>
      </c>
      <c r="AY55" s="381">
        <v>0</v>
      </c>
      <c r="AZ55" s="381">
        <v>0</v>
      </c>
      <c r="BA55" s="381">
        <v>0</v>
      </c>
      <c r="BB55" s="381">
        <v>0</v>
      </c>
      <c r="BC55" s="381">
        <v>0</v>
      </c>
      <c r="BD55" s="381">
        <v>0</v>
      </c>
      <c r="BE55" s="381">
        <v>0</v>
      </c>
      <c r="BF55" s="381">
        <v>3.93</v>
      </c>
    </row>
    <row r="56" spans="1:58" s="391" customFormat="1" ht="20.100000000000001" customHeight="1">
      <c r="A56" s="187" t="s">
        <v>232</v>
      </c>
      <c r="B56" s="188" t="s">
        <v>293</v>
      </c>
      <c r="C56" s="189" t="s">
        <v>254</v>
      </c>
      <c r="D56" s="380">
        <v>0</v>
      </c>
      <c r="E56" s="380">
        <v>0</v>
      </c>
      <c r="F56" s="381">
        <v>0</v>
      </c>
      <c r="G56" s="381">
        <v>0</v>
      </c>
      <c r="H56" s="381">
        <v>0</v>
      </c>
      <c r="I56" s="381">
        <v>0</v>
      </c>
      <c r="J56" s="381">
        <v>0</v>
      </c>
      <c r="K56" s="381">
        <v>0</v>
      </c>
      <c r="L56" s="381">
        <v>0</v>
      </c>
      <c r="M56" s="381">
        <v>0</v>
      </c>
      <c r="N56" s="381">
        <v>0</v>
      </c>
      <c r="O56" s="381">
        <v>0</v>
      </c>
      <c r="P56" s="381">
        <v>0</v>
      </c>
      <c r="Q56" s="381">
        <v>0</v>
      </c>
      <c r="R56" s="381">
        <v>0</v>
      </c>
      <c r="S56" s="381">
        <v>0</v>
      </c>
      <c r="T56" s="381">
        <v>0</v>
      </c>
      <c r="U56" s="381">
        <v>0</v>
      </c>
      <c r="V56" s="381">
        <v>0</v>
      </c>
      <c r="W56" s="381">
        <v>0</v>
      </c>
      <c r="X56" s="381">
        <v>0</v>
      </c>
      <c r="Y56" s="381">
        <v>0</v>
      </c>
      <c r="Z56" s="381">
        <v>0</v>
      </c>
      <c r="AA56" s="381">
        <v>0</v>
      </c>
      <c r="AB56" s="381">
        <v>0</v>
      </c>
      <c r="AC56" s="381">
        <v>0</v>
      </c>
      <c r="AD56" s="381">
        <v>0</v>
      </c>
      <c r="AE56" s="381">
        <v>0</v>
      </c>
      <c r="AF56" s="381">
        <v>0</v>
      </c>
      <c r="AG56" s="381">
        <v>0</v>
      </c>
      <c r="AH56" s="381">
        <v>0</v>
      </c>
      <c r="AI56" s="381">
        <v>0</v>
      </c>
      <c r="AJ56" s="381">
        <v>0</v>
      </c>
      <c r="AK56" s="381">
        <v>0</v>
      </c>
      <c r="AL56" s="381">
        <v>0</v>
      </c>
      <c r="AM56" s="381">
        <v>0</v>
      </c>
      <c r="AN56" s="381">
        <v>0</v>
      </c>
      <c r="AO56" s="381">
        <v>0</v>
      </c>
      <c r="AP56" s="381">
        <v>0</v>
      </c>
      <c r="AQ56" s="381">
        <v>0</v>
      </c>
      <c r="AR56" s="381">
        <v>0</v>
      </c>
      <c r="AS56" s="381">
        <v>0</v>
      </c>
      <c r="AT56" s="381">
        <v>0</v>
      </c>
      <c r="AU56" s="381">
        <v>0</v>
      </c>
      <c r="AV56" s="381">
        <v>0</v>
      </c>
      <c r="AW56" s="381">
        <v>0</v>
      </c>
      <c r="AX56" s="381">
        <v>0</v>
      </c>
      <c r="AY56" s="381">
        <v>0</v>
      </c>
      <c r="AZ56" s="381">
        <v>0</v>
      </c>
      <c r="BA56" s="381">
        <v>0</v>
      </c>
      <c r="BB56" s="381">
        <v>0</v>
      </c>
      <c r="BC56" s="381">
        <v>0</v>
      </c>
      <c r="BD56" s="381">
        <v>0</v>
      </c>
      <c r="BE56" s="381">
        <v>0</v>
      </c>
      <c r="BF56" s="381">
        <v>0</v>
      </c>
    </row>
    <row r="57" spans="1:58" s="323" customFormat="1" ht="20.100000000000001" customHeight="1">
      <c r="A57" s="187" t="s">
        <v>233</v>
      </c>
      <c r="B57" s="188" t="s">
        <v>298</v>
      </c>
      <c r="C57" s="189" t="s">
        <v>211</v>
      </c>
      <c r="D57" s="380">
        <v>12.76</v>
      </c>
      <c r="E57" s="380">
        <v>0</v>
      </c>
      <c r="F57" s="381">
        <v>0</v>
      </c>
      <c r="G57" s="381">
        <v>0</v>
      </c>
      <c r="H57" s="381">
        <v>0</v>
      </c>
      <c r="I57" s="381">
        <v>0</v>
      </c>
      <c r="J57" s="381">
        <v>0</v>
      </c>
      <c r="K57" s="381">
        <v>0</v>
      </c>
      <c r="L57" s="381">
        <v>0</v>
      </c>
      <c r="M57" s="381">
        <v>0</v>
      </c>
      <c r="N57" s="381">
        <v>0</v>
      </c>
      <c r="O57" s="381">
        <v>0</v>
      </c>
      <c r="P57" s="381">
        <v>0</v>
      </c>
      <c r="Q57" s="381">
        <v>0.09</v>
      </c>
      <c r="R57" s="381">
        <v>0</v>
      </c>
      <c r="S57" s="381">
        <v>0</v>
      </c>
      <c r="T57" s="381">
        <v>0</v>
      </c>
      <c r="U57" s="381">
        <v>0</v>
      </c>
      <c r="V57" s="381">
        <v>0</v>
      </c>
      <c r="W57" s="381">
        <v>0</v>
      </c>
      <c r="X57" s="381">
        <v>0</v>
      </c>
      <c r="Y57" s="381">
        <v>0</v>
      </c>
      <c r="Z57" s="381">
        <v>0.09</v>
      </c>
      <c r="AA57" s="381">
        <v>0</v>
      </c>
      <c r="AB57" s="381">
        <v>0</v>
      </c>
      <c r="AC57" s="381">
        <v>0.09</v>
      </c>
      <c r="AD57" s="381">
        <v>0</v>
      </c>
      <c r="AE57" s="381">
        <v>0</v>
      </c>
      <c r="AF57" s="381">
        <v>0</v>
      </c>
      <c r="AG57" s="381">
        <v>0</v>
      </c>
      <c r="AH57" s="381">
        <v>0</v>
      </c>
      <c r="AI57" s="381">
        <v>0</v>
      </c>
      <c r="AJ57" s="381">
        <v>0</v>
      </c>
      <c r="AK57" s="381">
        <v>0</v>
      </c>
      <c r="AL57" s="381">
        <v>0</v>
      </c>
      <c r="AM57" s="381">
        <v>0</v>
      </c>
      <c r="AN57" s="381">
        <v>0</v>
      </c>
      <c r="AO57" s="381">
        <v>0</v>
      </c>
      <c r="AP57" s="381">
        <v>0</v>
      </c>
      <c r="AQ57" s="381">
        <v>0</v>
      </c>
      <c r="AR57" s="381">
        <v>0</v>
      </c>
      <c r="AS57" s="381">
        <v>0</v>
      </c>
      <c r="AT57" s="381">
        <v>0</v>
      </c>
      <c r="AU57" s="381">
        <v>0</v>
      </c>
      <c r="AV57" s="381">
        <v>0</v>
      </c>
      <c r="AW57" s="381">
        <v>0</v>
      </c>
      <c r="AX57" s="381">
        <v>0</v>
      </c>
      <c r="AY57" s="381">
        <v>0</v>
      </c>
      <c r="AZ57" s="343">
        <v>12.67</v>
      </c>
      <c r="BA57" s="381">
        <v>0</v>
      </c>
      <c r="BB57" s="381">
        <v>0</v>
      </c>
      <c r="BC57" s="381">
        <v>0</v>
      </c>
      <c r="BD57" s="381">
        <v>0</v>
      </c>
      <c r="BE57" s="381">
        <v>0.09</v>
      </c>
      <c r="BF57" s="381">
        <v>12.76</v>
      </c>
    </row>
    <row r="58" spans="1:58" s="391" customFormat="1" ht="20.100000000000001" customHeight="1">
      <c r="A58" s="187" t="s">
        <v>234</v>
      </c>
      <c r="B58" s="188" t="s">
        <v>299</v>
      </c>
      <c r="C58" s="189" t="s">
        <v>220</v>
      </c>
      <c r="D58" s="380">
        <v>323.93</v>
      </c>
      <c r="E58" s="380">
        <v>0</v>
      </c>
      <c r="F58" s="381">
        <v>0</v>
      </c>
      <c r="G58" s="381">
        <v>0</v>
      </c>
      <c r="H58" s="381">
        <v>0</v>
      </c>
      <c r="I58" s="381">
        <v>0</v>
      </c>
      <c r="J58" s="381">
        <v>0</v>
      </c>
      <c r="K58" s="381">
        <v>0</v>
      </c>
      <c r="L58" s="381">
        <v>0</v>
      </c>
      <c r="M58" s="381">
        <v>0</v>
      </c>
      <c r="N58" s="381">
        <v>0</v>
      </c>
      <c r="O58" s="381">
        <v>0</v>
      </c>
      <c r="P58" s="381">
        <v>0</v>
      </c>
      <c r="Q58" s="381">
        <v>3</v>
      </c>
      <c r="R58" s="381">
        <v>0</v>
      </c>
      <c r="S58" s="381">
        <v>0</v>
      </c>
      <c r="T58" s="381">
        <v>0</v>
      </c>
      <c r="U58" s="381">
        <v>0</v>
      </c>
      <c r="V58" s="381">
        <v>0</v>
      </c>
      <c r="W58" s="381">
        <v>0</v>
      </c>
      <c r="X58" s="381">
        <v>0</v>
      </c>
      <c r="Y58" s="381">
        <v>0</v>
      </c>
      <c r="Z58" s="381">
        <v>3</v>
      </c>
      <c r="AA58" s="381">
        <v>3</v>
      </c>
      <c r="AB58" s="381">
        <v>0</v>
      </c>
      <c r="AC58" s="381">
        <v>0</v>
      </c>
      <c r="AD58" s="381">
        <v>0</v>
      </c>
      <c r="AE58" s="381">
        <v>0</v>
      </c>
      <c r="AF58" s="381">
        <v>0</v>
      </c>
      <c r="AG58" s="381">
        <v>0</v>
      </c>
      <c r="AH58" s="381">
        <v>0</v>
      </c>
      <c r="AI58" s="381">
        <v>0</v>
      </c>
      <c r="AJ58" s="381">
        <v>0</v>
      </c>
      <c r="AK58" s="381">
        <v>0</v>
      </c>
      <c r="AL58" s="381">
        <v>0</v>
      </c>
      <c r="AM58" s="381">
        <v>0</v>
      </c>
      <c r="AN58" s="381">
        <v>0</v>
      </c>
      <c r="AO58" s="381">
        <v>0</v>
      </c>
      <c r="AP58" s="381">
        <v>0</v>
      </c>
      <c r="AQ58" s="381">
        <v>0</v>
      </c>
      <c r="AR58" s="381">
        <v>0</v>
      </c>
      <c r="AS58" s="381">
        <v>0</v>
      </c>
      <c r="AT58" s="381">
        <v>0</v>
      </c>
      <c r="AU58" s="381">
        <v>0</v>
      </c>
      <c r="AV58" s="381">
        <v>0</v>
      </c>
      <c r="AW58" s="381">
        <v>0</v>
      </c>
      <c r="AX58" s="381">
        <v>0</v>
      </c>
      <c r="AY58" s="381">
        <v>0</v>
      </c>
      <c r="AZ58" s="381">
        <v>0</v>
      </c>
      <c r="BA58" s="343">
        <v>320.93</v>
      </c>
      <c r="BB58" s="381">
        <v>0</v>
      </c>
      <c r="BC58" s="381">
        <v>0</v>
      </c>
      <c r="BD58" s="381">
        <v>0</v>
      </c>
      <c r="BE58" s="381">
        <v>3</v>
      </c>
      <c r="BF58" s="381">
        <v>320.93</v>
      </c>
    </row>
    <row r="59" spans="1:58" s="391" customFormat="1" ht="20.100000000000001" customHeight="1">
      <c r="A59" s="187" t="s">
        <v>235</v>
      </c>
      <c r="B59" s="188" t="s">
        <v>300</v>
      </c>
      <c r="C59" s="189" t="s">
        <v>221</v>
      </c>
      <c r="D59" s="380">
        <v>10.23</v>
      </c>
      <c r="E59" s="380">
        <v>0</v>
      </c>
      <c r="F59" s="381">
        <v>0</v>
      </c>
      <c r="G59" s="381">
        <v>0</v>
      </c>
      <c r="H59" s="381">
        <v>0</v>
      </c>
      <c r="I59" s="381">
        <v>0</v>
      </c>
      <c r="J59" s="381">
        <v>0</v>
      </c>
      <c r="K59" s="381">
        <v>0</v>
      </c>
      <c r="L59" s="381">
        <v>0</v>
      </c>
      <c r="M59" s="381">
        <v>0</v>
      </c>
      <c r="N59" s="381">
        <v>0</v>
      </c>
      <c r="O59" s="381">
        <v>0</v>
      </c>
      <c r="P59" s="381">
        <v>0</v>
      </c>
      <c r="Q59" s="381">
        <v>1.84</v>
      </c>
      <c r="R59" s="381">
        <v>0</v>
      </c>
      <c r="S59" s="381">
        <v>0</v>
      </c>
      <c r="T59" s="381">
        <v>0</v>
      </c>
      <c r="U59" s="381">
        <v>0</v>
      </c>
      <c r="V59" s="381">
        <v>0</v>
      </c>
      <c r="W59" s="381">
        <v>0</v>
      </c>
      <c r="X59" s="381">
        <v>0</v>
      </c>
      <c r="Y59" s="381">
        <v>0</v>
      </c>
      <c r="Z59" s="381">
        <v>1.6500000000000001</v>
      </c>
      <c r="AA59" s="381">
        <v>1.34</v>
      </c>
      <c r="AB59" s="381">
        <v>0.28000000000000003</v>
      </c>
      <c r="AC59" s="381">
        <v>0</v>
      </c>
      <c r="AD59" s="381">
        <v>0</v>
      </c>
      <c r="AE59" s="381">
        <v>0</v>
      </c>
      <c r="AF59" s="381">
        <v>0</v>
      </c>
      <c r="AG59" s="381">
        <v>0</v>
      </c>
      <c r="AH59" s="381">
        <v>0</v>
      </c>
      <c r="AI59" s="381">
        <v>0</v>
      </c>
      <c r="AJ59" s="381">
        <v>0</v>
      </c>
      <c r="AK59" s="381">
        <v>0.03</v>
      </c>
      <c r="AL59" s="381">
        <v>0</v>
      </c>
      <c r="AM59" s="381">
        <v>0</v>
      </c>
      <c r="AN59" s="381">
        <v>0</v>
      </c>
      <c r="AO59" s="381">
        <v>0</v>
      </c>
      <c r="AP59" s="381">
        <v>0</v>
      </c>
      <c r="AQ59" s="381">
        <v>0</v>
      </c>
      <c r="AR59" s="381">
        <v>0</v>
      </c>
      <c r="AS59" s="381">
        <v>0</v>
      </c>
      <c r="AT59" s="381">
        <v>0</v>
      </c>
      <c r="AU59" s="381">
        <v>0.19</v>
      </c>
      <c r="AV59" s="381">
        <v>0</v>
      </c>
      <c r="AW59" s="381">
        <v>0</v>
      </c>
      <c r="AX59" s="381">
        <v>0</v>
      </c>
      <c r="AY59" s="381">
        <v>0</v>
      </c>
      <c r="AZ59" s="381">
        <v>0</v>
      </c>
      <c r="BA59" s="381">
        <v>0</v>
      </c>
      <c r="BB59" s="343">
        <v>8.3899999999999988</v>
      </c>
      <c r="BC59" s="381">
        <v>0</v>
      </c>
      <c r="BD59" s="381">
        <v>0</v>
      </c>
      <c r="BE59" s="381">
        <v>1.84</v>
      </c>
      <c r="BF59" s="381">
        <v>8.39</v>
      </c>
    </row>
    <row r="60" spans="1:58" s="391" customFormat="1" ht="20.100000000000001" customHeight="1">
      <c r="A60" s="187" t="s">
        <v>255</v>
      </c>
      <c r="B60" s="188" t="s">
        <v>301</v>
      </c>
      <c r="C60" s="189" t="s">
        <v>46</v>
      </c>
      <c r="D60" s="380">
        <v>0</v>
      </c>
      <c r="E60" s="380">
        <v>0</v>
      </c>
      <c r="F60" s="381">
        <v>0</v>
      </c>
      <c r="G60" s="381">
        <v>0</v>
      </c>
      <c r="H60" s="381">
        <v>0</v>
      </c>
      <c r="I60" s="381">
        <v>0</v>
      </c>
      <c r="J60" s="381">
        <v>0</v>
      </c>
      <c r="K60" s="381">
        <v>0</v>
      </c>
      <c r="L60" s="381">
        <v>0</v>
      </c>
      <c r="M60" s="381">
        <v>0</v>
      </c>
      <c r="N60" s="381">
        <v>0</v>
      </c>
      <c r="O60" s="381">
        <v>0</v>
      </c>
      <c r="P60" s="381">
        <v>0</v>
      </c>
      <c r="Q60" s="381">
        <v>0</v>
      </c>
      <c r="R60" s="381">
        <v>0</v>
      </c>
      <c r="S60" s="381">
        <v>0</v>
      </c>
      <c r="T60" s="381">
        <v>0</v>
      </c>
      <c r="U60" s="381">
        <v>0</v>
      </c>
      <c r="V60" s="381">
        <v>0</v>
      </c>
      <c r="W60" s="381">
        <v>0</v>
      </c>
      <c r="X60" s="381">
        <v>0</v>
      </c>
      <c r="Y60" s="381">
        <v>0</v>
      </c>
      <c r="Z60" s="381">
        <v>0</v>
      </c>
      <c r="AA60" s="381">
        <v>0</v>
      </c>
      <c r="AB60" s="381">
        <v>0</v>
      </c>
      <c r="AC60" s="381">
        <v>0</v>
      </c>
      <c r="AD60" s="381">
        <v>0</v>
      </c>
      <c r="AE60" s="381">
        <v>0</v>
      </c>
      <c r="AF60" s="381">
        <v>0</v>
      </c>
      <c r="AG60" s="381">
        <v>0</v>
      </c>
      <c r="AH60" s="381">
        <v>0</v>
      </c>
      <c r="AI60" s="381">
        <v>0</v>
      </c>
      <c r="AJ60" s="381">
        <v>0</v>
      </c>
      <c r="AK60" s="381">
        <v>0</v>
      </c>
      <c r="AL60" s="381">
        <v>0</v>
      </c>
      <c r="AM60" s="381">
        <v>0</v>
      </c>
      <c r="AN60" s="381">
        <v>0</v>
      </c>
      <c r="AO60" s="381">
        <v>0</v>
      </c>
      <c r="AP60" s="381">
        <v>0</v>
      </c>
      <c r="AQ60" s="381">
        <v>0</v>
      </c>
      <c r="AR60" s="381">
        <v>0</v>
      </c>
      <c r="AS60" s="381">
        <v>0</v>
      </c>
      <c r="AT60" s="381">
        <v>0</v>
      </c>
      <c r="AU60" s="381">
        <v>0</v>
      </c>
      <c r="AV60" s="381">
        <v>0</v>
      </c>
      <c r="AW60" s="381">
        <v>0</v>
      </c>
      <c r="AX60" s="381">
        <v>0</v>
      </c>
      <c r="AY60" s="381">
        <v>0</v>
      </c>
      <c r="AZ60" s="381">
        <v>0</v>
      </c>
      <c r="BA60" s="381">
        <v>0</v>
      </c>
      <c r="BB60" s="381">
        <v>0</v>
      </c>
      <c r="BC60" s="382">
        <v>0</v>
      </c>
      <c r="BD60" s="381">
        <v>0</v>
      </c>
      <c r="BE60" s="381">
        <v>0</v>
      </c>
      <c r="BF60" s="381">
        <v>0</v>
      </c>
    </row>
    <row r="61" spans="1:58" s="391" customFormat="1" ht="20.100000000000001" customHeight="1">
      <c r="A61" s="183" t="s">
        <v>47</v>
      </c>
      <c r="B61" s="184" t="s">
        <v>302</v>
      </c>
      <c r="C61" s="183" t="s">
        <v>240</v>
      </c>
      <c r="D61" s="380">
        <v>5.41</v>
      </c>
      <c r="E61" s="380">
        <v>0</v>
      </c>
      <c r="F61" s="381">
        <v>0</v>
      </c>
      <c r="G61" s="381">
        <v>0</v>
      </c>
      <c r="H61" s="381">
        <v>0</v>
      </c>
      <c r="I61" s="381">
        <v>0</v>
      </c>
      <c r="J61" s="381">
        <v>0</v>
      </c>
      <c r="K61" s="381">
        <v>0</v>
      </c>
      <c r="L61" s="381">
        <v>0</v>
      </c>
      <c r="M61" s="381">
        <v>0</v>
      </c>
      <c r="N61" s="381">
        <v>0</v>
      </c>
      <c r="O61" s="381">
        <v>0</v>
      </c>
      <c r="P61" s="381">
        <v>0</v>
      </c>
      <c r="Q61" s="381">
        <v>6.0000000000000005E-2</v>
      </c>
      <c r="R61" s="381">
        <v>0</v>
      </c>
      <c r="S61" s="381">
        <v>0</v>
      </c>
      <c r="T61" s="381">
        <v>0</v>
      </c>
      <c r="U61" s="381">
        <v>0.05</v>
      </c>
      <c r="V61" s="381">
        <v>0</v>
      </c>
      <c r="W61" s="381">
        <v>0</v>
      </c>
      <c r="X61" s="381">
        <v>0</v>
      </c>
      <c r="Y61" s="381">
        <v>0</v>
      </c>
      <c r="Z61" s="381">
        <v>0</v>
      </c>
      <c r="AA61" s="381">
        <v>0</v>
      </c>
      <c r="AB61" s="381">
        <v>0</v>
      </c>
      <c r="AC61" s="381">
        <v>0</v>
      </c>
      <c r="AD61" s="381">
        <v>0</v>
      </c>
      <c r="AE61" s="381">
        <v>0</v>
      </c>
      <c r="AF61" s="381">
        <v>0</v>
      </c>
      <c r="AG61" s="381">
        <v>0</v>
      </c>
      <c r="AH61" s="381">
        <v>0</v>
      </c>
      <c r="AI61" s="381">
        <v>0</v>
      </c>
      <c r="AJ61" s="381">
        <v>0</v>
      </c>
      <c r="AK61" s="381">
        <v>0</v>
      </c>
      <c r="AL61" s="381">
        <v>0</v>
      </c>
      <c r="AM61" s="381">
        <v>0</v>
      </c>
      <c r="AN61" s="381">
        <v>0</v>
      </c>
      <c r="AO61" s="381">
        <v>0</v>
      </c>
      <c r="AP61" s="381">
        <v>0</v>
      </c>
      <c r="AQ61" s="381">
        <v>0</v>
      </c>
      <c r="AR61" s="381">
        <v>0</v>
      </c>
      <c r="AS61" s="381">
        <v>0</v>
      </c>
      <c r="AT61" s="381">
        <v>0</v>
      </c>
      <c r="AU61" s="381">
        <v>0.01</v>
      </c>
      <c r="AV61" s="381">
        <v>0</v>
      </c>
      <c r="AW61" s="381">
        <v>0</v>
      </c>
      <c r="AX61" s="381">
        <v>0</v>
      </c>
      <c r="AY61" s="381">
        <v>0</v>
      </c>
      <c r="AZ61" s="381">
        <v>0</v>
      </c>
      <c r="BA61" s="381">
        <v>0</v>
      </c>
      <c r="BB61" s="381">
        <v>0</v>
      </c>
      <c r="BC61" s="381">
        <v>0</v>
      </c>
      <c r="BD61" s="343">
        <v>5.3500000000000005</v>
      </c>
      <c r="BE61" s="232">
        <v>6.0000000000000005E-2</v>
      </c>
      <c r="BF61" s="232">
        <v>5.3500000000000005</v>
      </c>
    </row>
    <row r="62" spans="1:58" s="391" customFormat="1" ht="20.100000000000001" customHeight="1">
      <c r="A62" s="421"/>
      <c r="B62" s="383" t="s">
        <v>311</v>
      </c>
      <c r="C62" s="421"/>
      <c r="D62" s="182">
        <v>2387.0500000000002</v>
      </c>
      <c r="E62" s="182">
        <v>434.96000000000004</v>
      </c>
      <c r="F62" s="382">
        <v>0</v>
      </c>
      <c r="G62" s="382">
        <v>0</v>
      </c>
      <c r="H62" s="382">
        <v>0</v>
      </c>
      <c r="I62" s="382">
        <v>81.419999999999987</v>
      </c>
      <c r="J62" s="382">
        <v>0</v>
      </c>
      <c r="K62" s="382">
        <v>0</v>
      </c>
      <c r="L62" s="382">
        <v>0</v>
      </c>
      <c r="M62" s="382">
        <v>0</v>
      </c>
      <c r="N62" s="382">
        <v>0</v>
      </c>
      <c r="O62" s="382">
        <v>0</v>
      </c>
      <c r="P62" s="382">
        <v>353.54000000000008</v>
      </c>
      <c r="Q62" s="382">
        <v>1952.0900000000001</v>
      </c>
      <c r="R62" s="382">
        <v>42.42</v>
      </c>
      <c r="S62" s="382">
        <v>12.709999999999999</v>
      </c>
      <c r="T62" s="382">
        <v>0</v>
      </c>
      <c r="U62" s="382">
        <v>136.19999999999999</v>
      </c>
      <c r="V62" s="382">
        <v>179.52</v>
      </c>
      <c r="W62" s="382">
        <v>163.04</v>
      </c>
      <c r="X62" s="382">
        <v>0</v>
      </c>
      <c r="Y62" s="382">
        <v>0</v>
      </c>
      <c r="Z62" s="382">
        <v>752.22</v>
      </c>
      <c r="AA62" s="382">
        <v>336.52000000000004</v>
      </c>
      <c r="AB62" s="382">
        <v>16.779999999999998</v>
      </c>
      <c r="AC62" s="382">
        <v>3.01</v>
      </c>
      <c r="AD62" s="382">
        <v>2.1100000000000003</v>
      </c>
      <c r="AE62" s="382">
        <v>15.350000000000001</v>
      </c>
      <c r="AF62" s="382">
        <v>152.57999999999998</v>
      </c>
      <c r="AG62" s="382">
        <v>4.3000000000000007</v>
      </c>
      <c r="AH62" s="382">
        <v>0</v>
      </c>
      <c r="AI62" s="382">
        <v>0</v>
      </c>
      <c r="AJ62" s="382">
        <v>156.36000000000001</v>
      </c>
      <c r="AK62" s="382">
        <v>18.559999999999999</v>
      </c>
      <c r="AL62" s="382">
        <v>0.55000000000000004</v>
      </c>
      <c r="AM62" s="382">
        <v>23.32</v>
      </c>
      <c r="AN62" s="382">
        <v>0</v>
      </c>
      <c r="AO62" s="382">
        <v>5.7</v>
      </c>
      <c r="AP62" s="382">
        <v>17.079999999999998</v>
      </c>
      <c r="AQ62" s="382">
        <v>0</v>
      </c>
      <c r="AR62" s="382">
        <v>0</v>
      </c>
      <c r="AS62" s="382">
        <v>0</v>
      </c>
      <c r="AT62" s="382">
        <v>2.17</v>
      </c>
      <c r="AU62" s="382">
        <v>599.13</v>
      </c>
      <c r="AV62" s="382">
        <v>54.47999999999999</v>
      </c>
      <c r="AW62" s="382">
        <v>10.11</v>
      </c>
      <c r="AX62" s="382">
        <v>0</v>
      </c>
      <c r="AY62" s="382">
        <v>0</v>
      </c>
      <c r="AZ62" s="382">
        <v>0.09</v>
      </c>
      <c r="BA62" s="382">
        <v>0</v>
      </c>
      <c r="BB62" s="382">
        <v>0</v>
      </c>
      <c r="BC62" s="382">
        <v>0</v>
      </c>
      <c r="BD62" s="382">
        <v>0</v>
      </c>
      <c r="BE62" s="382"/>
      <c r="BF62" s="382"/>
    </row>
    <row r="63" spans="1:58" s="391" customFormat="1" ht="20.100000000000001" customHeight="1">
      <c r="A63" s="503" t="s">
        <v>447</v>
      </c>
      <c r="B63" s="503"/>
      <c r="C63" s="194"/>
      <c r="D63" s="382">
        <v>9463.92</v>
      </c>
      <c r="E63" s="382">
        <v>4698.6899999999996</v>
      </c>
      <c r="F63" s="382">
        <v>2267.3899999999994</v>
      </c>
      <c r="G63" s="382">
        <v>2267.3899999999994</v>
      </c>
      <c r="H63" s="382">
        <v>31.859999999999992</v>
      </c>
      <c r="I63" s="382">
        <v>1348.39</v>
      </c>
      <c r="J63" s="382">
        <v>0</v>
      </c>
      <c r="K63" s="382">
        <v>0</v>
      </c>
      <c r="L63" s="382">
        <v>0</v>
      </c>
      <c r="M63" s="382"/>
      <c r="N63" s="382">
        <v>648.49</v>
      </c>
      <c r="O63" s="382">
        <v>0</v>
      </c>
      <c r="P63" s="382">
        <v>402.56000000000012</v>
      </c>
      <c r="Q63" s="382">
        <v>4759.88</v>
      </c>
      <c r="R63" s="382">
        <v>48.89</v>
      </c>
      <c r="S63" s="382">
        <v>16.72</v>
      </c>
      <c r="T63" s="382">
        <v>0</v>
      </c>
      <c r="U63" s="382">
        <v>141.94999999999999</v>
      </c>
      <c r="V63" s="382">
        <v>180.06</v>
      </c>
      <c r="W63" s="382">
        <v>191.58</v>
      </c>
      <c r="X63" s="382">
        <v>0</v>
      </c>
      <c r="Y63" s="382">
        <v>10.38</v>
      </c>
      <c r="Z63" s="382">
        <v>2241.9599999999996</v>
      </c>
      <c r="AA63" s="382">
        <v>1323.82</v>
      </c>
      <c r="AB63" s="382">
        <v>325.67999999999995</v>
      </c>
      <c r="AC63" s="382">
        <v>12.85</v>
      </c>
      <c r="AD63" s="382">
        <v>6.67</v>
      </c>
      <c r="AE63" s="382">
        <v>54.96</v>
      </c>
      <c r="AF63" s="382">
        <v>162.02999999999997</v>
      </c>
      <c r="AG63" s="382">
        <v>6.1500000000000012</v>
      </c>
      <c r="AH63" s="382">
        <v>0.54</v>
      </c>
      <c r="AI63" s="382">
        <v>0</v>
      </c>
      <c r="AJ63" s="382">
        <v>158.49</v>
      </c>
      <c r="AK63" s="382">
        <v>22.269999999999996</v>
      </c>
      <c r="AL63" s="382">
        <v>16.22</v>
      </c>
      <c r="AM63" s="382">
        <v>124.43</v>
      </c>
      <c r="AN63" s="382">
        <v>0</v>
      </c>
      <c r="AO63" s="382">
        <v>5.7</v>
      </c>
      <c r="AP63" s="382">
        <v>22.15</v>
      </c>
      <c r="AQ63" s="382">
        <v>0</v>
      </c>
      <c r="AR63" s="382">
        <v>0</v>
      </c>
      <c r="AS63" s="382">
        <v>0</v>
      </c>
      <c r="AT63" s="382">
        <v>3.46</v>
      </c>
      <c r="AU63" s="382">
        <v>1438.8500000000001</v>
      </c>
      <c r="AV63" s="382">
        <v>117.96</v>
      </c>
      <c r="AW63" s="382">
        <v>22.06</v>
      </c>
      <c r="AX63" s="382">
        <v>3.93</v>
      </c>
      <c r="AY63" s="382">
        <v>0</v>
      </c>
      <c r="AZ63" s="382">
        <v>12.76</v>
      </c>
      <c r="BA63" s="382">
        <v>320.93</v>
      </c>
      <c r="BB63" s="382">
        <v>8.39</v>
      </c>
      <c r="BC63" s="382">
        <v>0</v>
      </c>
      <c r="BD63" s="382">
        <v>5.3500000000000005</v>
      </c>
      <c r="BE63" s="194"/>
      <c r="BF63" s="194"/>
    </row>
    <row r="65" spans="1:58" s="393" customFormat="1"/>
    <row r="66" spans="1:58" s="393" customFormat="1"/>
    <row r="67" spans="1:58" s="393" customFormat="1">
      <c r="A67" s="210"/>
      <c r="B67" s="211"/>
      <c r="C67" s="21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  <c r="X67" s="402"/>
      <c r="Y67" s="402"/>
      <c r="Z67" s="402"/>
      <c r="AA67" s="402"/>
      <c r="AB67" s="402"/>
      <c r="AC67" s="402"/>
      <c r="AD67" s="402"/>
      <c r="AE67" s="402"/>
      <c r="AF67" s="402"/>
      <c r="AG67" s="402"/>
      <c r="AH67" s="402"/>
      <c r="AI67" s="402"/>
      <c r="AJ67" s="402"/>
      <c r="AK67" s="402"/>
      <c r="AL67" s="402"/>
      <c r="AM67" s="402"/>
      <c r="AN67" s="402"/>
      <c r="AO67" s="402"/>
      <c r="AP67" s="402"/>
      <c r="AQ67" s="402"/>
      <c r="AR67" s="402"/>
      <c r="AS67" s="402"/>
      <c r="AT67" s="402"/>
      <c r="AU67" s="402"/>
      <c r="AV67" s="402"/>
      <c r="AW67" s="402"/>
      <c r="AX67" s="402"/>
      <c r="AY67" s="402"/>
      <c r="AZ67" s="402"/>
      <c r="BA67" s="402"/>
      <c r="BB67" s="402"/>
      <c r="BC67" s="402"/>
      <c r="BD67" s="402"/>
      <c r="BE67" s="402"/>
      <c r="BF67" s="402"/>
    </row>
    <row r="68" spans="1:58"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  <c r="X68" s="402"/>
      <c r="Y68" s="402"/>
      <c r="Z68" s="402"/>
      <c r="AA68" s="402"/>
      <c r="AB68" s="402"/>
      <c r="AC68" s="402"/>
      <c r="AD68" s="402"/>
      <c r="AE68" s="402"/>
      <c r="AF68" s="402"/>
      <c r="AG68" s="402"/>
      <c r="AH68" s="402"/>
      <c r="AI68" s="402"/>
      <c r="AJ68" s="402"/>
      <c r="AK68" s="402"/>
      <c r="AL68" s="402"/>
      <c r="AM68" s="402"/>
      <c r="AN68" s="402"/>
      <c r="AO68" s="402"/>
      <c r="AP68" s="402"/>
      <c r="AQ68" s="402"/>
      <c r="AR68" s="402"/>
      <c r="AS68" s="402"/>
      <c r="AT68" s="402"/>
      <c r="AU68" s="402"/>
      <c r="AV68" s="402"/>
      <c r="AW68" s="402"/>
      <c r="AX68" s="402"/>
      <c r="AY68" s="402"/>
      <c r="AZ68" s="402"/>
      <c r="BA68" s="402"/>
      <c r="BB68" s="402"/>
      <c r="BC68" s="402"/>
      <c r="BD68" s="402"/>
    </row>
  </sheetData>
  <mergeCells count="10">
    <mergeCell ref="A63:B63"/>
    <mergeCell ref="A2:BE2"/>
    <mergeCell ref="BD3:BF3"/>
    <mergeCell ref="A4:A5"/>
    <mergeCell ref="B4:B5"/>
    <mergeCell ref="C4:C5"/>
    <mergeCell ref="D4:D5"/>
    <mergeCell ref="E4:BD4"/>
    <mergeCell ref="BE4:BE5"/>
    <mergeCell ref="BF4:BF5"/>
  </mergeCells>
  <pageMargins left="0.98425196850393704" right="0.23622047244094491" top="0.39370078740157483" bottom="0.19685039370078741" header="0.31496062992125984" footer="0.31496062992125984"/>
  <pageSetup paperSize="8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F0"/>
  </sheetPr>
  <dimension ref="A1:U66"/>
  <sheetViews>
    <sheetView showZeros="0" workbookViewId="0">
      <selection activeCell="I13" sqref="I13"/>
    </sheetView>
  </sheetViews>
  <sheetFormatPr defaultColWidth="7.85546875" defaultRowHeight="13.5"/>
  <cols>
    <col min="1" max="1" width="6.42578125" style="408" customWidth="1"/>
    <col min="2" max="2" width="37.42578125" style="409" customWidth="1"/>
    <col min="3" max="3" width="7.85546875" style="407"/>
    <col min="4" max="4" width="10.85546875" style="377" customWidth="1"/>
    <col min="5" max="5" width="10.140625" style="407" customWidth="1"/>
    <col min="6" max="6" width="11.28515625" style="390" customWidth="1"/>
    <col min="7" max="7" width="10.28515625" style="390" customWidth="1"/>
    <col min="8" max="8" width="7.85546875" style="390"/>
    <col min="9" max="9" width="12.42578125" style="390" customWidth="1"/>
    <col min="10" max="21" width="7.85546875" style="390"/>
    <col min="22" max="16384" width="7.85546875" style="407"/>
  </cols>
  <sheetData>
    <row r="1" spans="1:21" ht="15.75">
      <c r="A1" s="441" t="s">
        <v>376</v>
      </c>
      <c r="B1" s="441"/>
      <c r="C1" s="216"/>
      <c r="D1" s="422"/>
      <c r="E1" s="422"/>
      <c r="F1" s="422"/>
      <c r="G1" s="422"/>
      <c r="H1" s="407"/>
      <c r="I1" s="407"/>
      <c r="J1" s="407"/>
    </row>
    <row r="2" spans="1:21" ht="39" customHeight="1">
      <c r="A2" s="442" t="s">
        <v>458</v>
      </c>
      <c r="B2" s="442"/>
      <c r="C2" s="442"/>
      <c r="D2" s="442"/>
      <c r="E2" s="442"/>
      <c r="F2" s="442"/>
      <c r="G2" s="442"/>
      <c r="H2" s="407"/>
      <c r="I2" s="407"/>
      <c r="J2" s="407"/>
    </row>
    <row r="3" spans="1:21">
      <c r="A3" s="216"/>
      <c r="B3" s="217"/>
      <c r="C3" s="216"/>
      <c r="D3" s="379"/>
      <c r="E3" s="220"/>
      <c r="F3" s="216"/>
      <c r="G3" s="219"/>
      <c r="H3" s="407"/>
      <c r="I3" s="407"/>
      <c r="J3" s="407"/>
    </row>
    <row r="4" spans="1:21" ht="30" customHeight="1">
      <c r="A4" s="443" t="s">
        <v>312</v>
      </c>
      <c r="B4" s="444" t="s">
        <v>377</v>
      </c>
      <c r="C4" s="444" t="s">
        <v>305</v>
      </c>
      <c r="D4" s="445" t="s">
        <v>454</v>
      </c>
      <c r="E4" s="444" t="s">
        <v>459</v>
      </c>
      <c r="F4" s="444"/>
      <c r="G4" s="444"/>
      <c r="H4" s="407"/>
      <c r="I4" s="407"/>
      <c r="J4" s="407"/>
    </row>
    <row r="5" spans="1:21" ht="18" customHeight="1">
      <c r="A5" s="443"/>
      <c r="B5" s="444"/>
      <c r="C5" s="444"/>
      <c r="D5" s="445"/>
      <c r="E5" s="446" t="s">
        <v>345</v>
      </c>
      <c r="F5" s="444" t="s">
        <v>378</v>
      </c>
      <c r="G5" s="444"/>
      <c r="H5" s="407"/>
      <c r="I5" s="407"/>
      <c r="J5" s="407"/>
    </row>
    <row r="6" spans="1:21" ht="25.5">
      <c r="A6" s="443"/>
      <c r="B6" s="444"/>
      <c r="C6" s="444"/>
      <c r="D6" s="445"/>
      <c r="E6" s="446"/>
      <c r="F6" s="431" t="s">
        <v>379</v>
      </c>
      <c r="G6" s="403" t="s">
        <v>380</v>
      </c>
      <c r="H6" s="407"/>
      <c r="I6" s="407"/>
      <c r="J6" s="407"/>
    </row>
    <row r="7" spans="1:21" s="205" customFormat="1" ht="14.25" customHeight="1">
      <c r="A7" s="187" t="s">
        <v>201</v>
      </c>
      <c r="B7" s="187" t="s">
        <v>202</v>
      </c>
      <c r="C7" s="187" t="s">
        <v>203</v>
      </c>
      <c r="D7" s="378" t="s">
        <v>204</v>
      </c>
      <c r="E7" s="187" t="s">
        <v>381</v>
      </c>
      <c r="F7" s="187" t="s">
        <v>382</v>
      </c>
      <c r="G7" s="187" t="s">
        <v>383</v>
      </c>
      <c r="H7" s="233"/>
      <c r="I7" s="234"/>
      <c r="J7" s="235"/>
    </row>
    <row r="8" spans="1:21" s="392" customFormat="1" ht="14.25" hidden="1">
      <c r="A8" s="236"/>
      <c r="B8" s="236"/>
      <c r="C8" s="236"/>
      <c r="D8" s="384">
        <f>D9+D22+D63</f>
        <v>9463.92</v>
      </c>
      <c r="E8" s="384">
        <f>[1]biendong!BF6</f>
        <v>9463.9199999999983</v>
      </c>
      <c r="F8" s="384">
        <f>E8-D8</f>
        <v>0</v>
      </c>
      <c r="G8" s="384"/>
      <c r="H8" s="226"/>
      <c r="I8" s="227"/>
      <c r="J8" s="226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</row>
    <row r="9" spans="1:21" ht="16.5" customHeight="1">
      <c r="A9" s="430" t="s">
        <v>143</v>
      </c>
      <c r="B9" s="355" t="s">
        <v>258</v>
      </c>
      <c r="C9" s="430" t="s">
        <v>205</v>
      </c>
      <c r="D9" s="406">
        <v>5346.29</v>
      </c>
      <c r="E9" s="406">
        <v>6328.05</v>
      </c>
      <c r="F9" s="406">
        <f>E9-D9</f>
        <v>981.76000000000022</v>
      </c>
      <c r="G9" s="406">
        <f>E9/D9*100</f>
        <v>118.3633884432008</v>
      </c>
      <c r="H9" s="385"/>
      <c r="I9" s="228"/>
      <c r="J9" s="385"/>
    </row>
    <row r="10" spans="1:21" ht="20.100000000000001" hidden="1" customHeight="1">
      <c r="A10" s="353"/>
      <c r="B10" s="352" t="s">
        <v>354</v>
      </c>
      <c r="C10" s="353"/>
      <c r="D10" s="406">
        <v>0</v>
      </c>
      <c r="E10" s="403"/>
      <c r="F10" s="406">
        <f t="shared" ref="F10:F63" si="0">E10-D10</f>
        <v>0</v>
      </c>
      <c r="G10" s="403" t="e">
        <f t="shared" ref="G10:G63" si="1">E10/D10*100</f>
        <v>#DIV/0!</v>
      </c>
      <c r="H10" s="385"/>
      <c r="I10" s="228"/>
      <c r="J10" s="385"/>
    </row>
    <row r="11" spans="1:21" ht="14.1" customHeight="1">
      <c r="A11" s="431" t="s">
        <v>35</v>
      </c>
      <c r="B11" s="357" t="s">
        <v>259</v>
      </c>
      <c r="C11" s="431" t="s">
        <v>241</v>
      </c>
      <c r="D11" s="410">
        <v>2487.3700000000003</v>
      </c>
      <c r="E11" s="403">
        <v>3781.95</v>
      </c>
      <c r="F11" s="403">
        <f>E11-D11</f>
        <v>1294.5799999999995</v>
      </c>
      <c r="G11" s="403">
        <f>E11/D11*100</f>
        <v>152.04613708455113</v>
      </c>
      <c r="H11" s="385"/>
      <c r="I11" s="229"/>
      <c r="J11" s="385"/>
    </row>
    <row r="12" spans="1:21" ht="14.1" customHeight="1">
      <c r="A12" s="353"/>
      <c r="B12" s="352" t="s">
        <v>260</v>
      </c>
      <c r="C12" s="353" t="s">
        <v>242</v>
      </c>
      <c r="D12" s="403">
        <v>2487.3700000000003</v>
      </c>
      <c r="E12" s="354">
        <v>3781.95</v>
      </c>
      <c r="F12" s="354">
        <f t="shared" si="0"/>
        <v>1294.5799999999995</v>
      </c>
      <c r="G12" s="403">
        <f>E12/D12*100</f>
        <v>152.04613708455113</v>
      </c>
      <c r="H12" s="385"/>
      <c r="I12" s="229"/>
      <c r="J12" s="385"/>
    </row>
    <row r="13" spans="1:21" ht="14.1" customHeight="1">
      <c r="A13" s="431" t="s">
        <v>36</v>
      </c>
      <c r="B13" s="357" t="s">
        <v>261</v>
      </c>
      <c r="C13" s="431" t="s">
        <v>213</v>
      </c>
      <c r="D13" s="403">
        <v>130.26000000000002</v>
      </c>
      <c r="E13" s="403">
        <v>133.4</v>
      </c>
      <c r="F13" s="403">
        <f t="shared" si="0"/>
        <v>3.1399999999999864</v>
      </c>
      <c r="G13" s="403">
        <f>E13/D13*100</f>
        <v>102.41056348840777</v>
      </c>
      <c r="H13" s="385"/>
      <c r="I13" s="229"/>
      <c r="J13" s="385"/>
    </row>
    <row r="14" spans="1:21" ht="14.1" customHeight="1">
      <c r="A14" s="431" t="s">
        <v>37</v>
      </c>
      <c r="B14" s="357" t="s">
        <v>262</v>
      </c>
      <c r="C14" s="431" t="s">
        <v>206</v>
      </c>
      <c r="D14" s="403">
        <v>1602.7100000000003</v>
      </c>
      <c r="E14" s="403">
        <v>1615.84</v>
      </c>
      <c r="F14" s="403">
        <f t="shared" si="0"/>
        <v>13.129999999999654</v>
      </c>
      <c r="G14" s="403">
        <f>E14/D14*100</f>
        <v>100.81923741662557</v>
      </c>
      <c r="H14" s="385"/>
      <c r="I14" s="229"/>
      <c r="J14" s="385"/>
    </row>
    <row r="15" spans="1:21" ht="20.100000000000001" hidden="1" customHeight="1">
      <c r="A15" s="431"/>
      <c r="B15" s="357" t="s">
        <v>263</v>
      </c>
      <c r="C15" s="431" t="s">
        <v>243</v>
      </c>
      <c r="D15" s="403">
        <v>0</v>
      </c>
      <c r="E15" s="403">
        <v>0</v>
      </c>
      <c r="F15" s="403">
        <f t="shared" si="0"/>
        <v>0</v>
      </c>
      <c r="G15" s="403" t="e">
        <f t="shared" si="1"/>
        <v>#DIV/0!</v>
      </c>
      <c r="H15" s="385"/>
      <c r="I15" s="229"/>
      <c r="J15" s="385"/>
    </row>
    <row r="16" spans="1:21" ht="20.100000000000001" hidden="1" customHeight="1">
      <c r="A16" s="431"/>
      <c r="B16" s="357" t="s">
        <v>264</v>
      </c>
      <c r="C16" s="431" t="s">
        <v>244</v>
      </c>
      <c r="D16" s="403">
        <v>0</v>
      </c>
      <c r="E16" s="403">
        <v>0</v>
      </c>
      <c r="F16" s="403">
        <f t="shared" si="0"/>
        <v>0</v>
      </c>
      <c r="G16" s="403" t="e">
        <f t="shared" si="1"/>
        <v>#DIV/0!</v>
      </c>
      <c r="H16" s="385"/>
      <c r="I16" s="229"/>
      <c r="J16" s="385"/>
    </row>
    <row r="17" spans="1:10" s="407" customFormat="1" ht="20.100000000000001" hidden="1" customHeight="1">
      <c r="A17" s="431"/>
      <c r="B17" s="357" t="s">
        <v>265</v>
      </c>
      <c r="C17" s="431" t="s">
        <v>246</v>
      </c>
      <c r="D17" s="410">
        <v>0</v>
      </c>
      <c r="E17" s="403">
        <v>0</v>
      </c>
      <c r="F17" s="403">
        <f t="shared" si="0"/>
        <v>0</v>
      </c>
      <c r="G17" s="403" t="e">
        <f t="shared" si="1"/>
        <v>#DIV/0!</v>
      </c>
      <c r="H17" s="385"/>
      <c r="I17" s="229"/>
      <c r="J17" s="385"/>
    </row>
    <row r="18" spans="1:10" s="407" customFormat="1" ht="20.100000000000001" hidden="1" customHeight="1">
      <c r="A18" s="353"/>
      <c r="B18" s="352" t="s">
        <v>355</v>
      </c>
      <c r="C18" s="353" t="s">
        <v>360</v>
      </c>
      <c r="D18" s="403">
        <v>0</v>
      </c>
      <c r="E18" s="403">
        <v>0</v>
      </c>
      <c r="F18" s="403">
        <f t="shared" si="0"/>
        <v>0</v>
      </c>
      <c r="G18" s="403" t="e">
        <f t="shared" si="1"/>
        <v>#DIV/0!</v>
      </c>
      <c r="H18" s="385"/>
      <c r="I18" s="229"/>
      <c r="J18" s="385"/>
    </row>
    <row r="19" spans="1:10" s="407" customFormat="1" ht="14.1" customHeight="1">
      <c r="A19" s="431" t="s">
        <v>38</v>
      </c>
      <c r="B19" s="357" t="s">
        <v>266</v>
      </c>
      <c r="C19" s="431" t="s">
        <v>236</v>
      </c>
      <c r="D19" s="403">
        <v>708.13000000000011</v>
      </c>
      <c r="E19" s="403">
        <v>738.39</v>
      </c>
      <c r="F19" s="403">
        <f t="shared" si="0"/>
        <v>30.259999999999877</v>
      </c>
      <c r="G19" s="403">
        <f>E19/D19*100</f>
        <v>104.27322666741981</v>
      </c>
      <c r="H19" s="385"/>
      <c r="I19" s="229"/>
      <c r="J19" s="385"/>
    </row>
    <row r="20" spans="1:10" s="407" customFormat="1" ht="20.100000000000001" hidden="1" customHeight="1">
      <c r="A20" s="431"/>
      <c r="B20" s="357" t="s">
        <v>267</v>
      </c>
      <c r="C20" s="431" t="s">
        <v>248</v>
      </c>
      <c r="D20" s="403">
        <v>0</v>
      </c>
      <c r="E20" s="403">
        <v>0</v>
      </c>
      <c r="F20" s="403">
        <f t="shared" si="0"/>
        <v>0</v>
      </c>
      <c r="G20" s="403" t="e">
        <f t="shared" si="1"/>
        <v>#DIV/0!</v>
      </c>
      <c r="H20" s="385"/>
      <c r="I20" s="229"/>
      <c r="J20" s="385"/>
    </row>
    <row r="21" spans="1:10" s="407" customFormat="1" ht="14.1" customHeight="1">
      <c r="A21" s="431" t="s">
        <v>39</v>
      </c>
      <c r="B21" s="357" t="s">
        <v>268</v>
      </c>
      <c r="C21" s="431" t="s">
        <v>208</v>
      </c>
      <c r="D21" s="403">
        <v>417.81999999999994</v>
      </c>
      <c r="E21" s="403">
        <v>58.47</v>
      </c>
      <c r="F21" s="403">
        <f t="shared" si="0"/>
        <v>-359.34999999999991</v>
      </c>
      <c r="G21" s="403">
        <f>E21/D21*100</f>
        <v>13.994064429658707</v>
      </c>
      <c r="H21" s="385"/>
      <c r="I21" s="229"/>
      <c r="J21" s="385"/>
    </row>
    <row r="22" spans="1:10" s="407" customFormat="1" ht="14.1" customHeight="1">
      <c r="A22" s="430" t="s">
        <v>144</v>
      </c>
      <c r="B22" s="355" t="s">
        <v>310</v>
      </c>
      <c r="C22" s="430" t="s">
        <v>209</v>
      </c>
      <c r="D22" s="406">
        <v>4112.2400000000007</v>
      </c>
      <c r="E22" s="406">
        <v>3130.4599999999996</v>
      </c>
      <c r="F22" s="406">
        <f t="shared" si="0"/>
        <v>-981.78000000000111</v>
      </c>
      <c r="G22" s="406">
        <f t="shared" si="1"/>
        <v>76.125420695290131</v>
      </c>
      <c r="H22" s="385"/>
      <c r="I22" s="228"/>
      <c r="J22" s="385"/>
    </row>
    <row r="23" spans="1:10" s="407" customFormat="1" ht="20.100000000000001" hidden="1" customHeight="1">
      <c r="A23" s="353"/>
      <c r="B23" s="352" t="s">
        <v>354</v>
      </c>
      <c r="C23" s="353"/>
      <c r="D23" s="356">
        <v>0</v>
      </c>
      <c r="E23" s="403"/>
      <c r="F23" s="406">
        <f t="shared" si="0"/>
        <v>0</v>
      </c>
      <c r="G23" s="403"/>
      <c r="H23" s="385"/>
      <c r="I23" s="228"/>
      <c r="J23" s="385"/>
    </row>
    <row r="24" spans="1:10" s="407" customFormat="1" ht="14.1" customHeight="1">
      <c r="A24" s="431" t="s">
        <v>40</v>
      </c>
      <c r="B24" s="357" t="s">
        <v>269</v>
      </c>
      <c r="C24" s="431" t="s">
        <v>218</v>
      </c>
      <c r="D24" s="403">
        <v>56.6</v>
      </c>
      <c r="E24" s="403">
        <v>8.9600000000000009</v>
      </c>
      <c r="F24" s="403">
        <f t="shared" si="0"/>
        <v>-47.64</v>
      </c>
      <c r="G24" s="403">
        <f t="shared" si="1"/>
        <v>15.830388692579506</v>
      </c>
      <c r="H24" s="385"/>
      <c r="I24" s="229"/>
      <c r="J24" s="385"/>
    </row>
    <row r="25" spans="1:10" s="407" customFormat="1" ht="14.1" customHeight="1">
      <c r="A25" s="431" t="s">
        <v>41</v>
      </c>
      <c r="B25" s="357" t="s">
        <v>270</v>
      </c>
      <c r="C25" s="431" t="s">
        <v>219</v>
      </c>
      <c r="D25" s="403">
        <v>16.939999999999998</v>
      </c>
      <c r="E25" s="403">
        <v>16.93</v>
      </c>
      <c r="F25" s="403">
        <f t="shared" si="0"/>
        <v>-9.9999999999980105E-3</v>
      </c>
      <c r="G25" s="403">
        <f t="shared" si="1"/>
        <v>99.940968122786316</v>
      </c>
      <c r="H25" s="385"/>
      <c r="I25" s="229"/>
      <c r="J25" s="385"/>
    </row>
    <row r="26" spans="1:10" s="407" customFormat="1" ht="14.1" customHeight="1">
      <c r="A26" s="431" t="s">
        <v>42</v>
      </c>
      <c r="B26" s="357" t="s">
        <v>271</v>
      </c>
      <c r="C26" s="431" t="s">
        <v>197</v>
      </c>
      <c r="D26" s="403">
        <v>0</v>
      </c>
      <c r="E26" s="403">
        <v>0</v>
      </c>
      <c r="F26" s="403">
        <f t="shared" si="0"/>
        <v>0</v>
      </c>
      <c r="G26" s="403"/>
      <c r="H26" s="385"/>
      <c r="I26" s="229"/>
      <c r="J26" s="385"/>
    </row>
    <row r="27" spans="1:10" s="407" customFormat="1" ht="14.1" customHeight="1">
      <c r="A27" s="431" t="s">
        <v>43</v>
      </c>
      <c r="B27" s="357" t="s">
        <v>272</v>
      </c>
      <c r="C27" s="431" t="s">
        <v>249</v>
      </c>
      <c r="D27" s="403">
        <v>141.94999999999999</v>
      </c>
      <c r="E27" s="403">
        <v>120.18</v>
      </c>
      <c r="F27" s="403">
        <f t="shared" si="0"/>
        <v>-21.769999999999982</v>
      </c>
      <c r="G27" s="403">
        <f t="shared" si="1"/>
        <v>84.663613948573456</v>
      </c>
      <c r="H27" s="385"/>
      <c r="I27" s="229"/>
      <c r="J27" s="385"/>
    </row>
    <row r="28" spans="1:10" s="407" customFormat="1" ht="14.1" customHeight="1">
      <c r="A28" s="431" t="s">
        <v>44</v>
      </c>
      <c r="B28" s="357" t="s">
        <v>348</v>
      </c>
      <c r="C28" s="431" t="s">
        <v>250</v>
      </c>
      <c r="D28" s="403">
        <v>150.32999999999998</v>
      </c>
      <c r="E28" s="403">
        <v>0.54</v>
      </c>
      <c r="F28" s="403">
        <f t="shared" si="0"/>
        <v>-149.79</v>
      </c>
      <c r="G28" s="403">
        <f t="shared" si="1"/>
        <v>0.35920973857513477</v>
      </c>
      <c r="H28" s="385"/>
      <c r="I28" s="229"/>
      <c r="J28" s="385"/>
    </row>
    <row r="29" spans="1:10" s="407" customFormat="1" ht="14.1" customHeight="1">
      <c r="A29" s="431" t="s">
        <v>45</v>
      </c>
      <c r="B29" s="357" t="s">
        <v>274</v>
      </c>
      <c r="C29" s="431" t="s">
        <v>198</v>
      </c>
      <c r="D29" s="403">
        <v>178.09</v>
      </c>
      <c r="E29" s="403">
        <v>31.27</v>
      </c>
      <c r="F29" s="403">
        <f t="shared" si="0"/>
        <v>-146.82</v>
      </c>
      <c r="G29" s="403">
        <f t="shared" si="1"/>
        <v>17.558537817957212</v>
      </c>
      <c r="H29" s="385"/>
      <c r="I29" s="229"/>
      <c r="J29" s="385"/>
    </row>
    <row r="30" spans="1:10" s="407" customFormat="1" ht="14.1" customHeight="1">
      <c r="A30" s="431" t="s">
        <v>222</v>
      </c>
      <c r="B30" s="359" t="s">
        <v>349</v>
      </c>
      <c r="C30" s="431" t="s">
        <v>199</v>
      </c>
      <c r="D30" s="403">
        <v>0</v>
      </c>
      <c r="E30" s="403">
        <v>0</v>
      </c>
      <c r="F30" s="403">
        <f t="shared" si="0"/>
        <v>0</v>
      </c>
      <c r="G30" s="403"/>
      <c r="H30" s="385"/>
      <c r="I30" s="229"/>
      <c r="J30" s="385"/>
    </row>
    <row r="31" spans="1:10" s="407" customFormat="1" ht="14.1" customHeight="1">
      <c r="A31" s="431" t="s">
        <v>223</v>
      </c>
      <c r="B31" s="359" t="s">
        <v>295</v>
      </c>
      <c r="C31" s="431" t="s">
        <v>200</v>
      </c>
      <c r="D31" s="403">
        <v>15.99</v>
      </c>
      <c r="E31" s="403">
        <v>15.99</v>
      </c>
      <c r="F31" s="403">
        <f t="shared" si="0"/>
        <v>0</v>
      </c>
      <c r="G31" s="403">
        <f t="shared" si="1"/>
        <v>100</v>
      </c>
      <c r="H31" s="385"/>
      <c r="I31" s="229"/>
      <c r="J31" s="385"/>
    </row>
    <row r="32" spans="1:10" s="407" customFormat="1" ht="24.75" customHeight="1">
      <c r="A32" s="431" t="s">
        <v>224</v>
      </c>
      <c r="B32" s="359" t="s">
        <v>276</v>
      </c>
      <c r="C32" s="431" t="s">
        <v>237</v>
      </c>
      <c r="D32" s="403">
        <v>1959.0399999999995</v>
      </c>
      <c r="E32" s="403">
        <v>1571.3199999999997</v>
      </c>
      <c r="F32" s="403">
        <f t="shared" si="0"/>
        <v>-387.7199999999998</v>
      </c>
      <c r="G32" s="403">
        <f t="shared" si="1"/>
        <v>80.208673636066649</v>
      </c>
      <c r="H32" s="385"/>
      <c r="I32" s="229"/>
      <c r="J32" s="385"/>
    </row>
    <row r="33" spans="1:10" s="407" customFormat="1" ht="13.5" customHeight="1">
      <c r="A33" s="353"/>
      <c r="B33" s="411" t="s">
        <v>354</v>
      </c>
      <c r="C33" s="353"/>
      <c r="D33" s="354">
        <v>0</v>
      </c>
      <c r="E33" s="403"/>
      <c r="F33" s="403">
        <f t="shared" si="0"/>
        <v>0</v>
      </c>
      <c r="G33" s="403"/>
      <c r="H33" s="385"/>
      <c r="I33" s="229"/>
      <c r="J33" s="385"/>
    </row>
    <row r="34" spans="1:10" s="407" customFormat="1" ht="13.5" customHeight="1">
      <c r="A34" s="353"/>
      <c r="B34" s="412" t="s">
        <v>277</v>
      </c>
      <c r="C34" s="431" t="s">
        <v>0</v>
      </c>
      <c r="D34" s="403">
        <v>1310.3599999999999</v>
      </c>
      <c r="E34" s="403">
        <v>1031.3499999999999</v>
      </c>
      <c r="F34" s="403">
        <f t="shared" si="0"/>
        <v>-279.01</v>
      </c>
      <c r="G34" s="403">
        <f t="shared" si="1"/>
        <v>78.707378125095389</v>
      </c>
      <c r="H34" s="385"/>
      <c r="I34" s="229"/>
      <c r="J34" s="385"/>
    </row>
    <row r="35" spans="1:10" s="407" customFormat="1" ht="13.5" customHeight="1">
      <c r="A35" s="353"/>
      <c r="B35" s="412" t="s">
        <v>278</v>
      </c>
      <c r="C35" s="431" t="s">
        <v>1</v>
      </c>
      <c r="D35" s="403">
        <v>343.2</v>
      </c>
      <c r="E35" s="403">
        <v>337.46999999999997</v>
      </c>
      <c r="F35" s="403">
        <f t="shared" si="0"/>
        <v>-5.7300000000000182</v>
      </c>
      <c r="G35" s="403">
        <f t="shared" si="1"/>
        <v>98.330419580419573</v>
      </c>
      <c r="H35" s="385"/>
      <c r="I35" s="229"/>
      <c r="J35" s="385"/>
    </row>
    <row r="36" spans="1:10" s="407" customFormat="1" ht="13.5" customHeight="1">
      <c r="A36" s="353"/>
      <c r="B36" s="412" t="s">
        <v>368</v>
      </c>
      <c r="C36" s="431" t="s">
        <v>2</v>
      </c>
      <c r="D36" s="403">
        <v>11.659999999999998</v>
      </c>
      <c r="E36" s="403">
        <v>10.75</v>
      </c>
      <c r="F36" s="403">
        <f t="shared" si="0"/>
        <v>-0.90999999999999837</v>
      </c>
      <c r="G36" s="403">
        <f t="shared" si="1"/>
        <v>92.195540308747866</v>
      </c>
      <c r="H36" s="385"/>
      <c r="I36" s="229"/>
      <c r="J36" s="385"/>
    </row>
    <row r="37" spans="1:10" s="407" customFormat="1" ht="13.5" customHeight="1">
      <c r="A37" s="353"/>
      <c r="B37" s="412" t="s">
        <v>384</v>
      </c>
      <c r="C37" s="431" t="s">
        <v>3</v>
      </c>
      <c r="D37" s="403">
        <v>6.19</v>
      </c>
      <c r="E37" s="403">
        <v>4.5599999999999996</v>
      </c>
      <c r="F37" s="403">
        <f t="shared" si="0"/>
        <v>-1.6300000000000008</v>
      </c>
      <c r="G37" s="403">
        <f t="shared" si="1"/>
        <v>73.667205169628431</v>
      </c>
      <c r="H37" s="385"/>
      <c r="I37" s="229"/>
      <c r="J37" s="385"/>
    </row>
    <row r="38" spans="1:10" s="407" customFormat="1" ht="13.5" customHeight="1">
      <c r="A38" s="353"/>
      <c r="B38" s="412" t="s">
        <v>372</v>
      </c>
      <c r="C38" s="431" t="s">
        <v>4</v>
      </c>
      <c r="D38" s="403">
        <v>54.56</v>
      </c>
      <c r="E38" s="403">
        <v>40.879999999999995</v>
      </c>
      <c r="F38" s="403">
        <f t="shared" si="0"/>
        <v>-13.680000000000007</v>
      </c>
      <c r="G38" s="403">
        <f t="shared" si="1"/>
        <v>74.926686217008793</v>
      </c>
      <c r="H38" s="385"/>
      <c r="I38" s="229"/>
      <c r="J38" s="385"/>
    </row>
    <row r="39" spans="1:10" s="407" customFormat="1" ht="13.5" customHeight="1">
      <c r="A39" s="353"/>
      <c r="B39" s="412" t="s">
        <v>373</v>
      </c>
      <c r="C39" s="431" t="s">
        <v>5</v>
      </c>
      <c r="D39" s="403">
        <v>30.05</v>
      </c>
      <c r="E39" s="403">
        <v>10.95</v>
      </c>
      <c r="F39" s="403">
        <f t="shared" si="0"/>
        <v>-19.100000000000001</v>
      </c>
      <c r="G39" s="403">
        <f t="shared" si="1"/>
        <v>36.439267886855234</v>
      </c>
      <c r="H39" s="385"/>
      <c r="I39" s="229"/>
      <c r="J39" s="385"/>
    </row>
    <row r="40" spans="1:10" s="407" customFormat="1" ht="13.5" customHeight="1">
      <c r="A40" s="403"/>
      <c r="B40" s="357" t="s">
        <v>279</v>
      </c>
      <c r="C40" s="431" t="s">
        <v>214</v>
      </c>
      <c r="D40" s="403">
        <v>6.3600000000000012</v>
      </c>
      <c r="E40" s="403">
        <v>2.02</v>
      </c>
      <c r="F40" s="403">
        <f t="shared" si="0"/>
        <v>-4.3400000000000016</v>
      </c>
      <c r="G40" s="403">
        <f t="shared" si="1"/>
        <v>31.76100628930817</v>
      </c>
      <c r="H40" s="385"/>
      <c r="I40" s="229"/>
      <c r="J40" s="385"/>
    </row>
    <row r="41" spans="1:10" s="407" customFormat="1" ht="13.5" customHeight="1">
      <c r="A41" s="403"/>
      <c r="B41" s="357" t="s">
        <v>280</v>
      </c>
      <c r="C41" s="431" t="s">
        <v>215</v>
      </c>
      <c r="D41" s="403">
        <v>0.54</v>
      </c>
      <c r="E41" s="403">
        <v>0.54</v>
      </c>
      <c r="F41" s="403">
        <f t="shared" si="0"/>
        <v>0</v>
      </c>
      <c r="G41" s="403">
        <f t="shared" si="1"/>
        <v>100</v>
      </c>
      <c r="H41" s="385"/>
      <c r="I41" s="229"/>
      <c r="J41" s="385"/>
    </row>
    <row r="42" spans="1:10" s="407" customFormat="1" ht="13.5" customHeight="1">
      <c r="A42" s="403"/>
      <c r="B42" s="357" t="s">
        <v>356</v>
      </c>
      <c r="C42" s="431" t="s">
        <v>357</v>
      </c>
      <c r="D42" s="403">
        <v>0</v>
      </c>
      <c r="E42" s="403">
        <v>0</v>
      </c>
      <c r="F42" s="403">
        <f t="shared" si="0"/>
        <v>0</v>
      </c>
      <c r="G42" s="403"/>
      <c r="H42" s="385"/>
      <c r="I42" s="229"/>
      <c r="J42" s="385"/>
    </row>
    <row r="43" spans="1:10" s="407" customFormat="1" ht="13.5" customHeight="1">
      <c r="A43" s="403"/>
      <c r="B43" s="357" t="s">
        <v>286</v>
      </c>
      <c r="C43" s="431" t="s">
        <v>216</v>
      </c>
      <c r="D43" s="403">
        <v>18.919999999999998</v>
      </c>
      <c r="E43" s="403">
        <v>2.13</v>
      </c>
      <c r="F43" s="403">
        <f t="shared" si="0"/>
        <v>-16.79</v>
      </c>
      <c r="G43" s="403">
        <f t="shared" si="1"/>
        <v>11.257928118393236</v>
      </c>
      <c r="H43" s="385"/>
      <c r="I43" s="229"/>
      <c r="J43" s="385"/>
    </row>
    <row r="44" spans="1:10" s="407" customFormat="1" ht="13.5" customHeight="1">
      <c r="A44" s="403"/>
      <c r="B44" s="357" t="s">
        <v>288</v>
      </c>
      <c r="C44" s="431" t="s">
        <v>217</v>
      </c>
      <c r="D44" s="403">
        <v>16.159999999999997</v>
      </c>
      <c r="E44" s="403">
        <v>6.7500000000000009</v>
      </c>
      <c r="F44" s="403">
        <f t="shared" si="0"/>
        <v>-9.4099999999999966</v>
      </c>
      <c r="G44" s="403">
        <f t="shared" si="1"/>
        <v>41.769801980198032</v>
      </c>
      <c r="H44" s="385"/>
      <c r="I44" s="229"/>
      <c r="J44" s="385"/>
    </row>
    <row r="45" spans="1:10" s="407" customFormat="1" ht="13.5" customHeight="1">
      <c r="A45" s="403"/>
      <c r="B45" s="357" t="s">
        <v>294</v>
      </c>
      <c r="C45" s="431" t="s">
        <v>210</v>
      </c>
      <c r="D45" s="403">
        <v>16</v>
      </c>
      <c r="E45" s="403">
        <v>15.7</v>
      </c>
      <c r="F45" s="403">
        <f t="shared" si="0"/>
        <v>-0.30000000000000071</v>
      </c>
      <c r="G45" s="403">
        <f t="shared" si="1"/>
        <v>98.125</v>
      </c>
      <c r="H45" s="385"/>
      <c r="I45" s="229"/>
      <c r="J45" s="385"/>
    </row>
    <row r="46" spans="1:10" s="407" customFormat="1" ht="13.5" customHeight="1">
      <c r="A46" s="403"/>
      <c r="B46" s="357" t="s">
        <v>371</v>
      </c>
      <c r="C46" s="431" t="s">
        <v>212</v>
      </c>
      <c r="D46" s="403">
        <v>119.91999999999999</v>
      </c>
      <c r="E46" s="403">
        <v>102.37</v>
      </c>
      <c r="F46" s="403">
        <f t="shared" si="0"/>
        <v>-17.549999999999983</v>
      </c>
      <c r="G46" s="403">
        <f t="shared" si="1"/>
        <v>85.36524349566379</v>
      </c>
      <c r="H46" s="385"/>
      <c r="I46" s="229"/>
      <c r="J46" s="385"/>
    </row>
    <row r="47" spans="1:10" s="407" customFormat="1" ht="13.5" customHeight="1">
      <c r="A47" s="403"/>
      <c r="B47" s="357" t="s">
        <v>358</v>
      </c>
      <c r="C47" s="431" t="s">
        <v>359</v>
      </c>
      <c r="D47" s="403">
        <v>0</v>
      </c>
      <c r="E47" s="403">
        <v>0</v>
      </c>
      <c r="F47" s="403">
        <f t="shared" si="0"/>
        <v>0</v>
      </c>
      <c r="G47" s="403"/>
      <c r="H47" s="385"/>
      <c r="I47" s="229"/>
      <c r="J47" s="385"/>
    </row>
    <row r="48" spans="1:10" s="407" customFormat="1" ht="13.5" customHeight="1">
      <c r="A48" s="403"/>
      <c r="B48" s="357" t="s">
        <v>353</v>
      </c>
      <c r="C48" s="431" t="s">
        <v>352</v>
      </c>
      <c r="D48" s="403">
        <v>5.7</v>
      </c>
      <c r="E48" s="403">
        <v>0</v>
      </c>
      <c r="F48" s="403">
        <f t="shared" si="0"/>
        <v>-5.7</v>
      </c>
      <c r="G48" s="403"/>
      <c r="H48" s="385"/>
      <c r="I48" s="229"/>
      <c r="J48" s="385"/>
    </row>
    <row r="49" spans="1:10" s="407" customFormat="1" ht="13.5" customHeight="1">
      <c r="A49" s="403"/>
      <c r="B49" s="357" t="s">
        <v>285</v>
      </c>
      <c r="C49" s="431" t="s">
        <v>6</v>
      </c>
      <c r="D49" s="403">
        <v>19.419999999999998</v>
      </c>
      <c r="E49" s="403">
        <v>5.85</v>
      </c>
      <c r="F49" s="403">
        <f t="shared" si="0"/>
        <v>-13.569999999999999</v>
      </c>
      <c r="G49" s="403">
        <f t="shared" si="1"/>
        <v>30.123583934088572</v>
      </c>
      <c r="H49" s="385"/>
      <c r="I49" s="229"/>
      <c r="J49" s="385"/>
    </row>
    <row r="50" spans="1:10" s="407" customFormat="1" ht="13.5" customHeight="1">
      <c r="A50" s="403"/>
      <c r="B50" s="357" t="s">
        <v>369</v>
      </c>
      <c r="C50" s="431" t="s">
        <v>237</v>
      </c>
      <c r="D50" s="403">
        <v>0</v>
      </c>
      <c r="E50" s="403">
        <v>0</v>
      </c>
      <c r="F50" s="403">
        <f t="shared" si="0"/>
        <v>0</v>
      </c>
      <c r="G50" s="403"/>
      <c r="H50" s="385"/>
      <c r="I50" s="229"/>
      <c r="J50" s="385"/>
    </row>
    <row r="51" spans="1:10" s="407" customFormat="1" ht="13.5" customHeight="1">
      <c r="A51" s="403" t="s">
        <v>225</v>
      </c>
      <c r="B51" s="357" t="s">
        <v>287</v>
      </c>
      <c r="C51" s="431" t="s">
        <v>251</v>
      </c>
      <c r="D51" s="403">
        <v>0</v>
      </c>
      <c r="E51" s="403">
        <v>0</v>
      </c>
      <c r="F51" s="403">
        <f t="shared" si="0"/>
        <v>0</v>
      </c>
      <c r="G51" s="403"/>
      <c r="H51" s="385"/>
      <c r="I51" s="229"/>
      <c r="J51" s="385"/>
    </row>
    <row r="52" spans="1:10" s="407" customFormat="1" ht="13.5" customHeight="1">
      <c r="A52" s="403" t="s">
        <v>226</v>
      </c>
      <c r="B52" s="357" t="s">
        <v>296</v>
      </c>
      <c r="C52" s="431" t="s">
        <v>256</v>
      </c>
      <c r="D52" s="403">
        <v>0</v>
      </c>
      <c r="E52" s="403">
        <v>0</v>
      </c>
      <c r="F52" s="403">
        <f t="shared" si="0"/>
        <v>0</v>
      </c>
      <c r="G52" s="403"/>
      <c r="H52" s="385"/>
      <c r="I52" s="229"/>
      <c r="J52" s="385"/>
    </row>
    <row r="53" spans="1:10" s="407" customFormat="1" ht="13.5" customHeight="1">
      <c r="A53" s="403" t="s">
        <v>227</v>
      </c>
      <c r="B53" s="357" t="s">
        <v>351</v>
      </c>
      <c r="C53" s="431" t="s">
        <v>257</v>
      </c>
      <c r="D53" s="403">
        <v>1.8399999999999999</v>
      </c>
      <c r="E53" s="403">
        <v>1.29</v>
      </c>
      <c r="F53" s="403">
        <f t="shared" si="0"/>
        <v>-0.54999999999999982</v>
      </c>
      <c r="G53" s="403">
        <f t="shared" si="1"/>
        <v>70.108695652173921</v>
      </c>
      <c r="H53" s="385"/>
      <c r="I53" s="229"/>
      <c r="J53" s="385"/>
    </row>
    <row r="54" spans="1:10" s="407" customFormat="1" ht="13.5" customHeight="1">
      <c r="A54" s="403" t="s">
        <v>228</v>
      </c>
      <c r="B54" s="357" t="s">
        <v>289</v>
      </c>
      <c r="C54" s="431" t="s">
        <v>239</v>
      </c>
      <c r="D54" s="403">
        <v>1109.9699999999998</v>
      </c>
      <c r="E54" s="403">
        <v>919.47</v>
      </c>
      <c r="F54" s="403">
        <f t="shared" si="0"/>
        <v>-190.49999999999977</v>
      </c>
      <c r="G54" s="403">
        <f t="shared" si="1"/>
        <v>82.837373983080639</v>
      </c>
      <c r="H54" s="385"/>
      <c r="I54" s="229"/>
      <c r="J54" s="385"/>
    </row>
    <row r="55" spans="1:10" s="407" customFormat="1" ht="13.5" customHeight="1">
      <c r="A55" s="403" t="s">
        <v>229</v>
      </c>
      <c r="B55" s="357" t="s">
        <v>290</v>
      </c>
      <c r="C55" s="431" t="s">
        <v>238</v>
      </c>
      <c r="D55" s="403">
        <v>118.32</v>
      </c>
      <c r="E55" s="403">
        <v>81.38000000000001</v>
      </c>
      <c r="F55" s="403">
        <f t="shared" si="0"/>
        <v>-36.939999999999984</v>
      </c>
      <c r="G55" s="403">
        <f t="shared" si="1"/>
        <v>68.779580797836388</v>
      </c>
      <c r="H55" s="385"/>
      <c r="I55" s="229"/>
      <c r="J55" s="385"/>
    </row>
    <row r="56" spans="1:10" s="407" customFormat="1" ht="13.5" customHeight="1">
      <c r="A56" s="403" t="s">
        <v>230</v>
      </c>
      <c r="B56" s="357" t="s">
        <v>291</v>
      </c>
      <c r="C56" s="431" t="s">
        <v>252</v>
      </c>
      <c r="D56" s="403">
        <v>12.79</v>
      </c>
      <c r="E56" s="403">
        <v>12.47</v>
      </c>
      <c r="F56" s="403">
        <f t="shared" si="0"/>
        <v>-0.31999999999999851</v>
      </c>
      <c r="G56" s="403">
        <f t="shared" si="1"/>
        <v>97.49804534792807</v>
      </c>
      <c r="H56" s="385"/>
      <c r="I56" s="229"/>
      <c r="J56" s="385"/>
    </row>
    <row r="57" spans="1:10" s="407" customFormat="1" ht="13.5" customHeight="1">
      <c r="A57" s="403" t="s">
        <v>231</v>
      </c>
      <c r="B57" s="357" t="s">
        <v>292</v>
      </c>
      <c r="C57" s="431" t="s">
        <v>253</v>
      </c>
      <c r="D57" s="403">
        <v>3.73</v>
      </c>
      <c r="E57" s="403">
        <v>3.93</v>
      </c>
      <c r="F57" s="403">
        <f t="shared" si="0"/>
        <v>0.20000000000000018</v>
      </c>
      <c r="G57" s="403">
        <f t="shared" si="1"/>
        <v>105.36193029490617</v>
      </c>
      <c r="H57" s="385"/>
      <c r="I57" s="229"/>
      <c r="J57" s="385"/>
    </row>
    <row r="58" spans="1:10" s="407" customFormat="1" ht="13.5" customHeight="1">
      <c r="A58" s="358" t="s">
        <v>232</v>
      </c>
      <c r="B58" s="357" t="s">
        <v>293</v>
      </c>
      <c r="C58" s="431" t="s">
        <v>254</v>
      </c>
      <c r="D58" s="403">
        <v>0</v>
      </c>
      <c r="E58" s="403">
        <v>0</v>
      </c>
      <c r="F58" s="403">
        <f t="shared" si="0"/>
        <v>0</v>
      </c>
      <c r="G58" s="403"/>
      <c r="H58" s="385"/>
      <c r="I58" s="229"/>
      <c r="J58" s="385"/>
    </row>
    <row r="59" spans="1:10" s="407" customFormat="1" ht="13.5" customHeight="1">
      <c r="A59" s="431" t="s">
        <v>233</v>
      </c>
      <c r="B59" s="357" t="s">
        <v>298</v>
      </c>
      <c r="C59" s="431" t="s">
        <v>211</v>
      </c>
      <c r="D59" s="403">
        <v>12.85</v>
      </c>
      <c r="E59" s="403">
        <v>12.76</v>
      </c>
      <c r="F59" s="403">
        <f t="shared" si="0"/>
        <v>-8.9999999999999858E-2</v>
      </c>
      <c r="G59" s="403">
        <f t="shared" si="1"/>
        <v>99.299610894941637</v>
      </c>
      <c r="H59" s="385"/>
      <c r="I59" s="229"/>
      <c r="J59" s="385"/>
    </row>
    <row r="60" spans="1:10" s="407" customFormat="1" ht="13.5" customHeight="1">
      <c r="A60" s="431" t="s">
        <v>234</v>
      </c>
      <c r="B60" s="357" t="s">
        <v>299</v>
      </c>
      <c r="C60" s="431" t="s">
        <v>220</v>
      </c>
      <c r="D60" s="403">
        <v>323.92999999999995</v>
      </c>
      <c r="E60" s="403">
        <v>323.93</v>
      </c>
      <c r="F60" s="403">
        <f t="shared" si="0"/>
        <v>0</v>
      </c>
      <c r="G60" s="403">
        <f t="shared" si="1"/>
        <v>100.00000000000003</v>
      </c>
      <c r="H60" s="385"/>
      <c r="I60" s="229"/>
      <c r="J60" s="385"/>
    </row>
    <row r="61" spans="1:10" s="407" customFormat="1" ht="13.5" customHeight="1">
      <c r="A61" s="431" t="s">
        <v>235</v>
      </c>
      <c r="B61" s="357" t="s">
        <v>300</v>
      </c>
      <c r="C61" s="431" t="s">
        <v>221</v>
      </c>
      <c r="D61" s="403">
        <v>9.870000000000001</v>
      </c>
      <c r="E61" s="403">
        <v>10.040000000000001</v>
      </c>
      <c r="F61" s="403">
        <f t="shared" si="0"/>
        <v>0.16999999999999993</v>
      </c>
      <c r="G61" s="403">
        <f t="shared" si="1"/>
        <v>101.7223910840932</v>
      </c>
      <c r="H61" s="385"/>
      <c r="I61" s="229"/>
      <c r="J61" s="385"/>
    </row>
    <row r="62" spans="1:10" s="407" customFormat="1" ht="13.5" customHeight="1">
      <c r="A62" s="431" t="s">
        <v>255</v>
      </c>
      <c r="B62" s="357" t="s">
        <v>301</v>
      </c>
      <c r="C62" s="431" t="s">
        <v>46</v>
      </c>
      <c r="D62" s="403">
        <v>0</v>
      </c>
      <c r="E62" s="403">
        <v>0</v>
      </c>
      <c r="F62" s="403">
        <f t="shared" si="0"/>
        <v>0</v>
      </c>
      <c r="G62" s="403"/>
      <c r="H62" s="385"/>
      <c r="I62" s="229"/>
      <c r="J62" s="385"/>
    </row>
    <row r="63" spans="1:10" s="407" customFormat="1" ht="13.5" customHeight="1">
      <c r="A63" s="430" t="s">
        <v>47</v>
      </c>
      <c r="B63" s="355" t="s">
        <v>302</v>
      </c>
      <c r="C63" s="430" t="s">
        <v>240</v>
      </c>
      <c r="D63" s="406">
        <v>5.3900000000000006</v>
      </c>
      <c r="E63" s="406">
        <v>5.41</v>
      </c>
      <c r="F63" s="406">
        <f t="shared" si="0"/>
        <v>1.9999999999999574E-2</v>
      </c>
      <c r="G63" s="406">
        <f t="shared" si="1"/>
        <v>100.37105751391464</v>
      </c>
      <c r="H63" s="385"/>
      <c r="I63" s="229"/>
      <c r="J63" s="385"/>
    </row>
    <row r="64" spans="1:10" s="407" customFormat="1" ht="15">
      <c r="D64" s="385"/>
      <c r="E64" s="224"/>
      <c r="F64" s="223"/>
      <c r="G64" s="225"/>
    </row>
    <row r="65" spans="5:5" s="407" customFormat="1" ht="13.5" customHeight="1">
      <c r="E65" s="224"/>
    </row>
    <row r="66" spans="5:5" s="407" customFormat="1" ht="13.5" customHeight="1">
      <c r="E66" s="224"/>
    </row>
  </sheetData>
  <mergeCells count="9">
    <mergeCell ref="A1:B1"/>
    <mergeCell ref="A2:G2"/>
    <mergeCell ref="A4:A6"/>
    <mergeCell ref="B4:B6"/>
    <mergeCell ref="C4:C6"/>
    <mergeCell ref="D4:D6"/>
    <mergeCell ref="E4:G4"/>
    <mergeCell ref="E5:E6"/>
    <mergeCell ref="F5:G5"/>
  </mergeCells>
  <pageMargins left="0.70866141732283472" right="0.11811023622047245" top="0.35433070866141736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8"/>
  <sheetViews>
    <sheetView workbookViewId="0"/>
  </sheetViews>
  <sheetFormatPr defaultColWidth="8.85546875" defaultRowHeight="15"/>
  <cols>
    <col min="1" max="1" width="44.85546875" style="114" customWidth="1"/>
    <col min="2" max="2" width="6" style="113" customWidth="1"/>
    <col min="3" max="3" width="17.5703125" style="113" customWidth="1"/>
    <col min="4" max="16384" width="8.85546875" style="114"/>
  </cols>
  <sheetData>
    <row r="1" spans="1:3">
      <c r="A1" s="22" t="s">
        <v>182</v>
      </c>
      <c r="B1" s="53"/>
    </row>
    <row r="2" spans="1:3">
      <c r="A2" s="1" t="s">
        <v>69</v>
      </c>
      <c r="B2" s="49"/>
    </row>
    <row r="3" spans="1:3">
      <c r="A3" s="1" t="s">
        <v>30</v>
      </c>
      <c r="B3" s="9"/>
    </row>
    <row r="4" spans="1:3">
      <c r="A4" s="1" t="s">
        <v>68</v>
      </c>
      <c r="B4" s="9"/>
    </row>
    <row r="5" spans="1:3" ht="39.75" customHeight="1">
      <c r="A5" s="447" t="s">
        <v>183</v>
      </c>
      <c r="B5" s="447"/>
      <c r="C5" s="447"/>
    </row>
    <row r="6" spans="1:3" ht="18" customHeight="1">
      <c r="A6" s="447" t="s">
        <v>179</v>
      </c>
      <c r="B6" s="447"/>
      <c r="C6" s="447"/>
    </row>
    <row r="7" spans="1:3" ht="20.25" customHeight="1" thickBot="1">
      <c r="A7" s="448"/>
      <c r="B7" s="448"/>
      <c r="C7" s="448"/>
    </row>
    <row r="8" spans="1:3" ht="39" customHeight="1">
      <c r="A8" s="165" t="s">
        <v>152</v>
      </c>
      <c r="B8" s="167" t="s">
        <v>8</v>
      </c>
      <c r="C8" s="167" t="s">
        <v>167</v>
      </c>
    </row>
    <row r="9" spans="1:3" ht="15.75">
      <c r="A9" s="170" t="s">
        <v>153</v>
      </c>
      <c r="B9" s="159"/>
      <c r="C9" s="159"/>
    </row>
    <row r="10" spans="1:3">
      <c r="A10" s="26" t="s">
        <v>89</v>
      </c>
      <c r="B10" s="159"/>
      <c r="C10" s="159"/>
    </row>
    <row r="11" spans="1:3">
      <c r="A11" s="28" t="s">
        <v>128</v>
      </c>
      <c r="B11" s="159"/>
      <c r="C11" s="159"/>
    </row>
    <row r="12" spans="1:3">
      <c r="A12" s="125" t="s">
        <v>161</v>
      </c>
      <c r="B12" s="159"/>
      <c r="C12" s="159"/>
    </row>
    <row r="13" spans="1:3">
      <c r="A13" s="126" t="s">
        <v>129</v>
      </c>
      <c r="B13" s="159"/>
      <c r="C13" s="159"/>
    </row>
    <row r="14" spans="1:3">
      <c r="A14" s="26" t="s">
        <v>108</v>
      </c>
      <c r="B14" s="159"/>
      <c r="C14" s="159"/>
    </row>
    <row r="15" spans="1:3">
      <c r="A15" s="28" t="s">
        <v>130</v>
      </c>
      <c r="B15" s="159"/>
      <c r="C15" s="159"/>
    </row>
    <row r="16" spans="1:3">
      <c r="A16" s="127" t="s">
        <v>164</v>
      </c>
      <c r="B16" s="159"/>
      <c r="C16" s="159"/>
    </row>
    <row r="17" spans="1:3">
      <c r="A17" s="28" t="s">
        <v>131</v>
      </c>
      <c r="B17" s="159"/>
      <c r="C17" s="159"/>
    </row>
    <row r="18" spans="1:3">
      <c r="A18" s="127" t="s">
        <v>164</v>
      </c>
      <c r="B18" s="159"/>
      <c r="C18" s="159"/>
    </row>
    <row r="19" spans="1:3">
      <c r="A19" s="28" t="s">
        <v>132</v>
      </c>
      <c r="B19" s="159"/>
      <c r="C19" s="159"/>
    </row>
    <row r="20" spans="1:3">
      <c r="A20" s="127" t="s">
        <v>164</v>
      </c>
      <c r="B20" s="159"/>
      <c r="C20" s="159"/>
    </row>
    <row r="21" spans="1:3">
      <c r="A21" s="128" t="s">
        <v>32</v>
      </c>
      <c r="B21" s="159"/>
      <c r="C21" s="159"/>
    </row>
    <row r="22" spans="1:3">
      <c r="A22" s="130" t="s">
        <v>102</v>
      </c>
      <c r="B22" s="159"/>
      <c r="C22" s="159"/>
    </row>
    <row r="23" spans="1:3">
      <c r="A23" s="130" t="s">
        <v>103</v>
      </c>
      <c r="B23" s="159"/>
      <c r="C23" s="159"/>
    </row>
    <row r="24" spans="1:3" ht="5.0999999999999996" customHeight="1">
      <c r="A24" s="130"/>
      <c r="B24" s="159"/>
      <c r="C24" s="159"/>
    </row>
    <row r="25" spans="1:3" ht="15.75">
      <c r="A25" s="97" t="s">
        <v>24</v>
      </c>
      <c r="B25" s="159"/>
      <c r="C25" s="159"/>
    </row>
    <row r="26" spans="1:3" ht="20.100000000000001" customHeight="1">
      <c r="A26" s="26" t="s">
        <v>31</v>
      </c>
      <c r="B26" s="83">
        <v>37</v>
      </c>
      <c r="C26" s="52"/>
    </row>
    <row r="27" spans="1:3" ht="20.100000000000001" customHeight="1">
      <c r="A27" s="28" t="s">
        <v>154</v>
      </c>
      <c r="B27" s="83">
        <v>38</v>
      </c>
      <c r="C27" s="52"/>
    </row>
    <row r="28" spans="1:3" ht="20.100000000000001" customHeight="1">
      <c r="A28" s="28" t="s">
        <v>155</v>
      </c>
      <c r="B28" s="82">
        <v>39</v>
      </c>
      <c r="C28" s="52"/>
    </row>
    <row r="29" spans="1:3" ht="20.100000000000001" customHeight="1">
      <c r="A29" s="31" t="s">
        <v>90</v>
      </c>
      <c r="B29" s="78">
        <v>41</v>
      </c>
      <c r="C29" s="52"/>
    </row>
    <row r="30" spans="1:3" ht="20.100000000000001" customHeight="1">
      <c r="A30" s="98" t="s">
        <v>180</v>
      </c>
      <c r="B30" s="78">
        <v>42</v>
      </c>
      <c r="C30" s="52"/>
    </row>
    <row r="31" spans="1:3" ht="20.100000000000001" customHeight="1">
      <c r="A31" s="30" t="s">
        <v>61</v>
      </c>
      <c r="B31" s="79">
        <v>43</v>
      </c>
      <c r="C31" s="52"/>
    </row>
    <row r="32" spans="1:3" ht="20.100000000000001" customHeight="1">
      <c r="A32" s="30" t="s">
        <v>62</v>
      </c>
      <c r="B32" s="79">
        <v>44</v>
      </c>
      <c r="C32" s="52"/>
    </row>
    <row r="33" spans="1:4" ht="20.100000000000001" customHeight="1">
      <c r="A33" s="30" t="s">
        <v>63</v>
      </c>
      <c r="B33" s="79">
        <v>45</v>
      </c>
      <c r="C33" s="52"/>
    </row>
    <row r="34" spans="1:4">
      <c r="A34" s="99" t="s">
        <v>156</v>
      </c>
      <c r="B34" s="79">
        <v>46</v>
      </c>
      <c r="C34" s="52"/>
    </row>
    <row r="35" spans="1:4" ht="20.100000000000001" customHeight="1">
      <c r="A35" s="99" t="s">
        <v>105</v>
      </c>
      <c r="B35" s="78">
        <v>47</v>
      </c>
      <c r="C35" s="52"/>
    </row>
    <row r="36" spans="1:4" ht="20.100000000000001" customHeight="1">
      <c r="A36" s="99" t="s">
        <v>106</v>
      </c>
      <c r="B36" s="79">
        <v>48</v>
      </c>
      <c r="C36" s="52"/>
    </row>
    <row r="37" spans="1:4" ht="20.100000000000001" customHeight="1" thickBot="1">
      <c r="A37" s="99" t="s">
        <v>107</v>
      </c>
      <c r="B37" s="79">
        <v>49</v>
      </c>
      <c r="C37" s="52"/>
    </row>
    <row r="38" spans="1:4" ht="12" customHeight="1">
      <c r="A38" s="451"/>
      <c r="B38" s="451"/>
      <c r="C38" s="451"/>
    </row>
    <row r="39" spans="1:4">
      <c r="A39" s="452" t="s">
        <v>181</v>
      </c>
      <c r="B39" s="452"/>
      <c r="C39" s="452"/>
    </row>
    <row r="40" spans="1:4" ht="12" customHeight="1">
      <c r="A40" s="449"/>
      <c r="B40" s="449"/>
      <c r="C40" s="449"/>
    </row>
    <row r="41" spans="1:4" ht="12" customHeight="1">
      <c r="A41" s="449"/>
      <c r="B41" s="449"/>
      <c r="C41" s="449"/>
    </row>
    <row r="42" spans="1:4" ht="12" customHeight="1">
      <c r="A42" s="136"/>
      <c r="B42" s="137"/>
      <c r="C42" s="138"/>
    </row>
    <row r="43" spans="1:4" ht="12" customHeight="1">
      <c r="A43" s="136"/>
      <c r="B43" s="137"/>
      <c r="C43" s="138"/>
    </row>
    <row r="44" spans="1:4" ht="12" customHeight="1">
      <c r="A44" s="136"/>
      <c r="B44" s="137"/>
      <c r="C44" s="138"/>
    </row>
    <row r="45" spans="1:4">
      <c r="A45" s="139"/>
      <c r="B45" s="450"/>
      <c r="C45" s="450"/>
      <c r="D45" s="140"/>
    </row>
    <row r="46" spans="1:4">
      <c r="A46" s="66"/>
      <c r="B46" s="54"/>
      <c r="C46" s="54"/>
      <c r="D46" s="140"/>
    </row>
    <row r="47" spans="1:4">
      <c r="A47" s="66"/>
      <c r="B47" s="54"/>
      <c r="C47" s="54"/>
      <c r="D47" s="140"/>
    </row>
    <row r="48" spans="1:4">
      <c r="A48" s="141"/>
      <c r="D48" s="140"/>
    </row>
  </sheetData>
  <mergeCells count="8">
    <mergeCell ref="A5:C5"/>
    <mergeCell ref="A6:C6"/>
    <mergeCell ref="A7:C7"/>
    <mergeCell ref="A41:C41"/>
    <mergeCell ref="B45:C45"/>
    <mergeCell ref="A38:C38"/>
    <mergeCell ref="A39:C39"/>
    <mergeCell ref="A40:C40"/>
  </mergeCells>
  <phoneticPr fontId="0" type="noConversion"/>
  <printOptions horizontalCentered="1"/>
  <pageMargins left="0.75" right="0.25" top="0.54" bottom="0.28999999999999998" header="0.18" footer="0.25"/>
  <pageSetup paperSize="9" scale="11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59"/>
  <sheetViews>
    <sheetView workbookViewId="0"/>
  </sheetViews>
  <sheetFormatPr defaultColWidth="7.85546875" defaultRowHeight="12.75"/>
  <cols>
    <col min="1" max="1" width="40.5703125" style="142" customWidth="1"/>
    <col min="2" max="2" width="3.85546875" style="142" customWidth="1"/>
    <col min="3" max="3" width="7.85546875" style="142" customWidth="1"/>
    <col min="4" max="4" width="6.140625" style="142" customWidth="1"/>
    <col min="5" max="5" width="8" style="142" customWidth="1"/>
    <col min="6" max="6" width="6.28515625" style="142" customWidth="1"/>
    <col min="7" max="7" width="7.85546875" style="142" customWidth="1"/>
    <col min="8" max="8" width="6.42578125" style="142" customWidth="1"/>
    <col min="9" max="9" width="9.28515625" style="142" customWidth="1"/>
    <col min="10" max="16384" width="7.85546875" style="142"/>
  </cols>
  <sheetData>
    <row r="1" spans="1:19">
      <c r="A1" s="22" t="s">
        <v>184</v>
      </c>
      <c r="B1" s="22"/>
    </row>
    <row r="2" spans="1:19" ht="14.25">
      <c r="A2" s="1" t="s">
        <v>69</v>
      </c>
      <c r="B2" s="1"/>
      <c r="C2" s="456"/>
      <c r="D2" s="456"/>
      <c r="E2" s="456"/>
      <c r="F2" s="456"/>
      <c r="G2" s="456"/>
      <c r="H2" s="7"/>
      <c r="I2" s="7"/>
      <c r="J2" s="101"/>
      <c r="K2" s="101"/>
    </row>
    <row r="3" spans="1:19" ht="14.25">
      <c r="A3" s="1" t="s">
        <v>30</v>
      </c>
      <c r="B3" s="1"/>
      <c r="C3" s="456"/>
      <c r="D3" s="456"/>
      <c r="E3" s="456"/>
      <c r="F3" s="456"/>
      <c r="G3" s="456"/>
      <c r="H3" s="8"/>
      <c r="I3" s="2"/>
      <c r="J3" s="101"/>
      <c r="K3" s="101"/>
    </row>
    <row r="4" spans="1:19">
      <c r="A4" s="1" t="s">
        <v>68</v>
      </c>
      <c r="B4" s="1"/>
      <c r="C4" s="101"/>
      <c r="D4" s="101"/>
      <c r="E4" s="101"/>
      <c r="F4" s="101"/>
      <c r="G4" s="101"/>
      <c r="H4" s="8"/>
      <c r="I4" s="2"/>
      <c r="J4" s="101"/>
      <c r="K4" s="101"/>
    </row>
    <row r="5" spans="1:19">
      <c r="A5" s="1"/>
      <c r="B5" s="1"/>
      <c r="C5" s="101"/>
      <c r="D5" s="101"/>
      <c r="E5" s="101"/>
      <c r="F5" s="101"/>
      <c r="G5" s="101"/>
      <c r="H5" s="8"/>
      <c r="I5" s="2"/>
      <c r="J5" s="101"/>
      <c r="K5" s="101"/>
    </row>
    <row r="6" spans="1:19" ht="16.5">
      <c r="A6" s="462" t="s">
        <v>166</v>
      </c>
      <c r="B6" s="462"/>
      <c r="C6" s="462"/>
      <c r="D6" s="462"/>
      <c r="E6" s="462"/>
      <c r="F6" s="462"/>
      <c r="G6" s="462"/>
      <c r="H6" s="462"/>
      <c r="I6" s="462"/>
      <c r="J6" s="101"/>
      <c r="K6" s="101"/>
    </row>
    <row r="7" spans="1:19" ht="19.5" customHeight="1">
      <c r="A7" s="467" t="s">
        <v>178</v>
      </c>
      <c r="B7" s="467"/>
      <c r="C7" s="467"/>
      <c r="D7" s="467"/>
      <c r="E7" s="467"/>
      <c r="F7" s="467"/>
      <c r="G7" s="467"/>
      <c r="H7" s="467"/>
      <c r="I7" s="467"/>
      <c r="J7" s="101"/>
      <c r="K7" s="101"/>
    </row>
    <row r="8" spans="1:19" ht="13.5" thickBot="1">
      <c r="A8" s="43" t="s">
        <v>23</v>
      </c>
      <c r="B8" s="43"/>
      <c r="C8" s="459"/>
      <c r="D8" s="459"/>
      <c r="E8" s="459"/>
      <c r="F8" s="459"/>
      <c r="G8" s="459"/>
      <c r="H8" s="459"/>
      <c r="I8" s="64"/>
      <c r="J8" s="101"/>
      <c r="K8" s="101"/>
    </row>
    <row r="9" spans="1:19" ht="23.25" customHeight="1">
      <c r="A9" s="463" t="s">
        <v>7</v>
      </c>
      <c r="B9" s="465" t="s">
        <v>8</v>
      </c>
      <c r="C9" s="457" t="s">
        <v>173</v>
      </c>
      <c r="D9" s="458"/>
      <c r="E9" s="457" t="s">
        <v>174</v>
      </c>
      <c r="F9" s="458"/>
      <c r="G9" s="460" t="s">
        <v>196</v>
      </c>
      <c r="H9" s="461"/>
      <c r="I9" s="454" t="s">
        <v>27</v>
      </c>
      <c r="J9" s="101"/>
      <c r="K9" s="101"/>
    </row>
    <row r="10" spans="1:19" ht="28.5" customHeight="1">
      <c r="A10" s="464"/>
      <c r="B10" s="466"/>
      <c r="C10" s="67" t="s">
        <v>96</v>
      </c>
      <c r="D10" s="67" t="s">
        <v>28</v>
      </c>
      <c r="E10" s="67" t="s">
        <v>96</v>
      </c>
      <c r="F10" s="67" t="s">
        <v>28</v>
      </c>
      <c r="G10" s="67" t="s">
        <v>96</v>
      </c>
      <c r="H10" s="67" t="s">
        <v>138</v>
      </c>
      <c r="I10" s="455"/>
      <c r="J10" s="101"/>
      <c r="K10" s="101"/>
      <c r="M10" s="453"/>
      <c r="N10" s="453"/>
      <c r="O10" s="453"/>
      <c r="P10" s="453"/>
      <c r="Q10" s="453"/>
      <c r="R10" s="453"/>
      <c r="S10" s="453"/>
    </row>
    <row r="11" spans="1:19" ht="17.25" customHeight="1">
      <c r="A11" s="92" t="s">
        <v>10</v>
      </c>
      <c r="B11" s="93" t="s">
        <v>11</v>
      </c>
      <c r="C11" s="153" t="s">
        <v>143</v>
      </c>
      <c r="D11" s="153" t="s">
        <v>144</v>
      </c>
      <c r="E11" s="153">
        <v>3</v>
      </c>
      <c r="F11" s="153">
        <v>4</v>
      </c>
      <c r="G11" s="153" t="s">
        <v>98</v>
      </c>
      <c r="H11" s="153" t="s">
        <v>139</v>
      </c>
      <c r="I11" s="154" t="s">
        <v>67</v>
      </c>
      <c r="J11" s="101"/>
      <c r="K11" s="101"/>
      <c r="M11" s="69"/>
      <c r="N11" s="69"/>
      <c r="O11" s="69"/>
      <c r="P11" s="69"/>
      <c r="Q11" s="69"/>
      <c r="R11" s="69"/>
      <c r="S11" s="69"/>
    </row>
    <row r="12" spans="1:19" ht="18.75" customHeight="1">
      <c r="A12" s="70" t="s">
        <v>13</v>
      </c>
      <c r="B12" s="90" t="s">
        <v>29</v>
      </c>
      <c r="C12" s="91"/>
      <c r="D12" s="91"/>
      <c r="E12" s="91"/>
      <c r="F12" s="91"/>
      <c r="G12" s="91"/>
      <c r="H12" s="91"/>
      <c r="I12" s="72"/>
      <c r="J12" s="101"/>
      <c r="K12" s="101"/>
    </row>
    <row r="13" spans="1:19" ht="6.95" customHeight="1">
      <c r="A13" s="94"/>
      <c r="B13" s="143"/>
      <c r="C13" s="50"/>
      <c r="D13" s="50"/>
      <c r="E13" s="50"/>
      <c r="F13" s="50"/>
      <c r="G13" s="50"/>
      <c r="H13" s="50"/>
      <c r="I13" s="72"/>
      <c r="J13" s="101"/>
      <c r="K13" s="101"/>
    </row>
    <row r="14" spans="1:19" ht="15.95" customHeight="1">
      <c r="A14" s="95" t="s">
        <v>91</v>
      </c>
      <c r="B14" s="144" t="s">
        <v>14</v>
      </c>
      <c r="C14" s="45"/>
      <c r="D14" s="45"/>
      <c r="E14" s="45"/>
      <c r="F14" s="45"/>
      <c r="G14" s="45"/>
      <c r="H14" s="45"/>
      <c r="I14" s="46"/>
      <c r="J14" s="101"/>
      <c r="K14" s="101"/>
    </row>
    <row r="15" spans="1:19" ht="15.95" customHeight="1">
      <c r="A15" s="26" t="s">
        <v>89</v>
      </c>
      <c r="B15" s="84" t="s">
        <v>15</v>
      </c>
      <c r="C15" s="45"/>
      <c r="D15" s="45"/>
      <c r="E15" s="45"/>
      <c r="F15" s="45"/>
      <c r="G15" s="45"/>
      <c r="H15" s="45"/>
      <c r="I15" s="46"/>
      <c r="J15" s="101"/>
      <c r="K15" s="101"/>
    </row>
    <row r="16" spans="1:19" ht="15.95" customHeight="1">
      <c r="A16" s="28" t="s">
        <v>59</v>
      </c>
      <c r="B16" s="85" t="s">
        <v>16</v>
      </c>
      <c r="C16" s="45"/>
      <c r="D16" s="45"/>
      <c r="E16" s="45"/>
      <c r="F16" s="45"/>
      <c r="G16" s="45"/>
      <c r="H16" s="45"/>
      <c r="I16" s="46"/>
      <c r="J16" s="101"/>
      <c r="K16" s="101"/>
    </row>
    <row r="17" spans="1:11" ht="15.95" customHeight="1">
      <c r="A17" s="96" t="s">
        <v>161</v>
      </c>
      <c r="B17" s="86" t="s">
        <v>17</v>
      </c>
      <c r="C17" s="45"/>
      <c r="D17" s="45"/>
      <c r="E17" s="45"/>
      <c r="F17" s="45"/>
      <c r="G17" s="45"/>
      <c r="H17" s="45"/>
      <c r="I17" s="46"/>
      <c r="J17" s="101"/>
      <c r="K17" s="101"/>
    </row>
    <row r="18" spans="1:11" ht="15.95" customHeight="1">
      <c r="A18" s="37" t="s">
        <v>60</v>
      </c>
      <c r="B18" s="85" t="s">
        <v>18</v>
      </c>
      <c r="C18" s="45"/>
      <c r="D18" s="45"/>
      <c r="E18" s="45"/>
      <c r="F18" s="45"/>
      <c r="G18" s="45"/>
      <c r="H18" s="45"/>
      <c r="I18" s="145"/>
      <c r="J18" s="101"/>
      <c r="K18" s="101"/>
    </row>
    <row r="19" spans="1:11" ht="15.95" customHeight="1">
      <c r="A19" s="57" t="s">
        <v>108</v>
      </c>
      <c r="B19" s="85" t="s">
        <v>19</v>
      </c>
      <c r="C19" s="45"/>
      <c r="D19" s="45"/>
      <c r="E19" s="45"/>
      <c r="F19" s="45"/>
      <c r="G19" s="45"/>
      <c r="H19" s="45"/>
      <c r="I19" s="145"/>
      <c r="J19" s="101"/>
      <c r="K19" s="101"/>
    </row>
    <row r="20" spans="1:11" ht="15.95" customHeight="1">
      <c r="A20" s="37" t="s">
        <v>140</v>
      </c>
      <c r="B20" s="84" t="s">
        <v>20</v>
      </c>
      <c r="C20" s="45"/>
      <c r="D20" s="45"/>
      <c r="E20" s="45"/>
      <c r="F20" s="45"/>
      <c r="G20" s="45"/>
      <c r="H20" s="44"/>
      <c r="I20" s="46"/>
      <c r="J20" s="101"/>
      <c r="K20" s="101"/>
    </row>
    <row r="21" spans="1:11" ht="15.95" customHeight="1">
      <c r="A21" s="28" t="s">
        <v>169</v>
      </c>
      <c r="B21" s="85" t="s">
        <v>21</v>
      </c>
      <c r="C21" s="44"/>
      <c r="D21" s="44"/>
      <c r="E21" s="44"/>
      <c r="F21" s="44"/>
      <c r="G21" s="44"/>
      <c r="H21" s="44"/>
      <c r="I21" s="146"/>
      <c r="J21" s="101"/>
      <c r="K21" s="101"/>
    </row>
    <row r="22" spans="1:11" ht="15.95" customHeight="1">
      <c r="A22" s="28" t="s">
        <v>170</v>
      </c>
      <c r="B22" s="85"/>
      <c r="C22" s="44"/>
      <c r="D22" s="44"/>
      <c r="E22" s="44"/>
      <c r="F22" s="44"/>
      <c r="G22" s="44"/>
      <c r="H22" s="44"/>
      <c r="I22" s="146"/>
      <c r="J22" s="101"/>
      <c r="K22" s="101"/>
    </row>
    <row r="23" spans="1:11" ht="15.95" customHeight="1">
      <c r="A23" s="37" t="s">
        <v>141</v>
      </c>
      <c r="B23" s="85" t="s">
        <v>22</v>
      </c>
      <c r="C23" s="45"/>
      <c r="D23" s="45"/>
      <c r="E23" s="45"/>
      <c r="F23" s="45"/>
      <c r="G23" s="45"/>
      <c r="H23" s="45"/>
      <c r="I23" s="46"/>
      <c r="J23" s="101"/>
      <c r="K23" s="101"/>
    </row>
    <row r="24" spans="1:11" ht="15.95" customHeight="1">
      <c r="A24" s="28" t="s">
        <v>169</v>
      </c>
      <c r="B24" s="84" t="s">
        <v>33</v>
      </c>
      <c r="C24" s="45"/>
      <c r="D24" s="45"/>
      <c r="E24" s="45"/>
      <c r="F24" s="45"/>
      <c r="G24" s="45"/>
      <c r="H24" s="45"/>
      <c r="I24" s="46"/>
      <c r="J24" s="101"/>
      <c r="K24" s="101"/>
    </row>
    <row r="25" spans="1:11" ht="15.95" customHeight="1">
      <c r="A25" s="28" t="s">
        <v>170</v>
      </c>
      <c r="B25" s="85" t="s">
        <v>34</v>
      </c>
      <c r="C25" s="45"/>
      <c r="D25" s="45"/>
      <c r="E25" s="45"/>
      <c r="F25" s="45"/>
      <c r="G25" s="45"/>
      <c r="H25" s="45"/>
      <c r="I25" s="46"/>
      <c r="J25" s="101"/>
      <c r="K25" s="101"/>
    </row>
    <row r="26" spans="1:11" ht="15.95" customHeight="1">
      <c r="A26" s="37" t="s">
        <v>142</v>
      </c>
      <c r="B26" s="85"/>
      <c r="C26" s="45"/>
      <c r="D26" s="45"/>
      <c r="E26" s="45"/>
      <c r="F26" s="45"/>
      <c r="G26" s="45"/>
      <c r="H26" s="45"/>
      <c r="I26" s="46"/>
      <c r="J26" s="101"/>
      <c r="K26" s="101"/>
    </row>
    <row r="27" spans="1:11" ht="15.95" customHeight="1">
      <c r="A27" s="28" t="s">
        <v>169</v>
      </c>
      <c r="B27" s="147" t="s">
        <v>70</v>
      </c>
      <c r="C27" s="45"/>
      <c r="D27" s="45"/>
      <c r="E27" s="45"/>
      <c r="F27" s="45"/>
      <c r="G27" s="45"/>
      <c r="H27" s="44"/>
      <c r="I27" s="46"/>
      <c r="J27" s="101"/>
      <c r="K27" s="101"/>
    </row>
    <row r="28" spans="1:11" ht="15.95" customHeight="1">
      <c r="A28" s="28" t="s">
        <v>170</v>
      </c>
      <c r="B28" s="84" t="s">
        <v>71</v>
      </c>
      <c r="C28" s="45"/>
      <c r="D28" s="45"/>
      <c r="E28" s="45"/>
      <c r="F28" s="45"/>
      <c r="G28" s="45"/>
      <c r="H28" s="45"/>
      <c r="I28" s="46"/>
      <c r="J28" s="101"/>
      <c r="K28" s="101"/>
    </row>
    <row r="29" spans="1:11" ht="15.95" customHeight="1">
      <c r="A29" s="57" t="s">
        <v>101</v>
      </c>
      <c r="B29" s="85" t="s">
        <v>72</v>
      </c>
      <c r="C29" s="45"/>
      <c r="D29" s="45"/>
      <c r="E29" s="45"/>
      <c r="F29" s="45"/>
      <c r="G29" s="45"/>
      <c r="H29" s="45"/>
      <c r="I29" s="46"/>
      <c r="J29" s="101"/>
      <c r="K29" s="101"/>
    </row>
    <row r="30" spans="1:11" ht="15.95" customHeight="1">
      <c r="A30" s="57" t="s">
        <v>102</v>
      </c>
      <c r="B30" s="85" t="s">
        <v>73</v>
      </c>
      <c r="C30" s="45"/>
      <c r="D30" s="45"/>
      <c r="E30" s="45"/>
      <c r="F30" s="45"/>
      <c r="G30" s="45"/>
      <c r="H30" s="45"/>
      <c r="I30" s="46"/>
      <c r="J30" s="101"/>
      <c r="K30" s="101"/>
    </row>
    <row r="31" spans="1:11" ht="15.95" customHeight="1">
      <c r="A31" s="57" t="s">
        <v>103</v>
      </c>
      <c r="B31" s="84" t="s">
        <v>74</v>
      </c>
      <c r="C31" s="45"/>
      <c r="D31" s="45"/>
      <c r="E31" s="45"/>
      <c r="F31" s="45"/>
      <c r="G31" s="45"/>
      <c r="H31" s="45"/>
      <c r="I31" s="46"/>
      <c r="J31" s="101"/>
      <c r="K31" s="101"/>
    </row>
    <row r="32" spans="1:11" ht="6.95" customHeight="1">
      <c r="A32" s="36"/>
      <c r="B32" s="85" t="s">
        <v>75</v>
      </c>
      <c r="C32" s="45"/>
      <c r="D32" s="45"/>
      <c r="E32" s="45"/>
      <c r="F32" s="45"/>
      <c r="G32" s="45"/>
      <c r="H32" s="44"/>
      <c r="I32" s="46"/>
      <c r="J32" s="101"/>
      <c r="K32" s="101"/>
    </row>
    <row r="33" spans="1:11" ht="15.95" customHeight="1">
      <c r="A33" s="97" t="s">
        <v>24</v>
      </c>
      <c r="B33" s="87" t="s">
        <v>76</v>
      </c>
      <c r="C33" s="44"/>
      <c r="D33" s="44"/>
      <c r="E33" s="44"/>
      <c r="F33" s="44"/>
      <c r="G33" s="44"/>
      <c r="H33" s="44"/>
      <c r="I33" s="146"/>
      <c r="J33" s="101"/>
      <c r="K33" s="101"/>
    </row>
    <row r="34" spans="1:11" ht="15.95" customHeight="1">
      <c r="A34" s="26" t="s">
        <v>31</v>
      </c>
      <c r="B34" s="85" t="s">
        <v>77</v>
      </c>
      <c r="C34" s="45"/>
      <c r="D34" s="45"/>
      <c r="E34" s="45"/>
      <c r="F34" s="45"/>
      <c r="G34" s="45"/>
      <c r="H34" s="45"/>
      <c r="I34" s="46"/>
      <c r="J34" s="101"/>
      <c r="K34" s="101"/>
    </row>
    <row r="35" spans="1:11" ht="15.95" customHeight="1">
      <c r="A35" s="28" t="s">
        <v>154</v>
      </c>
      <c r="B35" s="86" t="s">
        <v>78</v>
      </c>
      <c r="C35" s="45"/>
      <c r="D35" s="45"/>
      <c r="E35" s="45"/>
      <c r="F35" s="45"/>
      <c r="G35" s="45"/>
      <c r="H35" s="45"/>
      <c r="I35" s="46"/>
      <c r="J35" s="101"/>
      <c r="K35" s="101"/>
    </row>
    <row r="36" spans="1:11" ht="15.95" customHeight="1">
      <c r="A36" s="28" t="s">
        <v>155</v>
      </c>
      <c r="B36" s="86" t="s">
        <v>79</v>
      </c>
      <c r="C36" s="45"/>
      <c r="D36" s="45"/>
      <c r="E36" s="45"/>
      <c r="F36" s="45"/>
      <c r="G36" s="45"/>
      <c r="H36" s="45"/>
      <c r="I36" s="46"/>
      <c r="J36" s="101"/>
      <c r="K36" s="101"/>
    </row>
    <row r="37" spans="1:11" ht="15.95" customHeight="1">
      <c r="A37" s="31" t="s">
        <v>90</v>
      </c>
      <c r="B37" s="86"/>
      <c r="C37" s="45"/>
      <c r="D37" s="45"/>
      <c r="E37" s="45"/>
      <c r="F37" s="45"/>
      <c r="G37" s="45"/>
      <c r="H37" s="45"/>
      <c r="I37" s="46"/>
      <c r="J37" s="101"/>
      <c r="K37" s="101"/>
    </row>
    <row r="38" spans="1:11" ht="24">
      <c r="A38" s="103" t="s">
        <v>168</v>
      </c>
      <c r="B38" s="86"/>
      <c r="C38" s="45"/>
      <c r="D38" s="45"/>
      <c r="E38" s="45"/>
      <c r="F38" s="45"/>
      <c r="G38" s="45"/>
      <c r="H38" s="45"/>
      <c r="I38" s="46"/>
      <c r="J38" s="101"/>
      <c r="K38" s="101"/>
    </row>
    <row r="39" spans="1:11" ht="15.95" customHeight="1">
      <c r="A39" s="28" t="s">
        <v>61</v>
      </c>
      <c r="B39" s="85" t="s">
        <v>80</v>
      </c>
      <c r="C39" s="45"/>
      <c r="D39" s="45"/>
      <c r="E39" s="45"/>
      <c r="F39" s="45"/>
      <c r="G39" s="45"/>
      <c r="H39" s="45"/>
      <c r="I39" s="46"/>
      <c r="J39" s="101"/>
      <c r="K39" s="101"/>
    </row>
    <row r="40" spans="1:11" ht="15.95" customHeight="1">
      <c r="A40" s="28" t="s">
        <v>62</v>
      </c>
      <c r="B40" s="86" t="s">
        <v>81</v>
      </c>
      <c r="C40" s="45"/>
      <c r="D40" s="45"/>
      <c r="E40" s="45"/>
      <c r="F40" s="45"/>
      <c r="G40" s="45"/>
      <c r="H40" s="45"/>
      <c r="I40" s="46"/>
      <c r="J40" s="101"/>
      <c r="K40" s="101"/>
    </row>
    <row r="41" spans="1:11" ht="15.95" customHeight="1">
      <c r="A41" s="28" t="s">
        <v>63</v>
      </c>
      <c r="B41" s="86" t="s">
        <v>82</v>
      </c>
      <c r="C41" s="45"/>
      <c r="D41" s="45"/>
      <c r="E41" s="45"/>
      <c r="F41" s="45"/>
      <c r="G41" s="45"/>
      <c r="H41" s="45"/>
      <c r="I41" s="46"/>
      <c r="J41" s="101"/>
      <c r="K41" s="101"/>
    </row>
    <row r="42" spans="1:11" ht="24">
      <c r="A42" s="99" t="s">
        <v>104</v>
      </c>
      <c r="B42" s="86"/>
      <c r="C42" s="45"/>
      <c r="D42" s="45"/>
      <c r="E42" s="45"/>
      <c r="F42" s="45"/>
      <c r="G42" s="45"/>
      <c r="H42" s="45"/>
      <c r="I42" s="46"/>
      <c r="J42" s="101"/>
      <c r="K42" s="101"/>
    </row>
    <row r="43" spans="1:11" ht="15.95" customHeight="1">
      <c r="A43" s="99" t="s">
        <v>105</v>
      </c>
      <c r="B43" s="86"/>
      <c r="C43" s="45"/>
      <c r="D43" s="45"/>
      <c r="E43" s="45"/>
      <c r="F43" s="45"/>
      <c r="G43" s="45"/>
      <c r="H43" s="45"/>
      <c r="I43" s="46"/>
      <c r="J43" s="101"/>
      <c r="K43" s="101"/>
    </row>
    <row r="44" spans="1:11" ht="15.95" customHeight="1">
      <c r="A44" s="99" t="s">
        <v>106</v>
      </c>
      <c r="B44" s="86"/>
      <c r="C44" s="45"/>
      <c r="D44" s="45"/>
      <c r="E44" s="45"/>
      <c r="F44" s="45"/>
      <c r="G44" s="45"/>
      <c r="H44" s="45"/>
      <c r="I44" s="46"/>
      <c r="J44" s="101"/>
      <c r="K44" s="101"/>
    </row>
    <row r="45" spans="1:11" ht="15.95" customHeight="1">
      <c r="A45" s="99" t="s">
        <v>107</v>
      </c>
      <c r="B45" s="86"/>
      <c r="C45" s="45"/>
      <c r="D45" s="45"/>
      <c r="E45" s="45"/>
      <c r="F45" s="45"/>
      <c r="G45" s="45"/>
      <c r="H45" s="45"/>
      <c r="I45" s="46"/>
      <c r="J45" s="101"/>
      <c r="K45" s="101"/>
    </row>
    <row r="46" spans="1:11" ht="6.95" customHeight="1">
      <c r="A46" s="26"/>
      <c r="B46" s="86"/>
      <c r="C46" s="45"/>
      <c r="D46" s="45"/>
      <c r="E46" s="45"/>
      <c r="F46" s="45"/>
      <c r="G46" s="45"/>
      <c r="H46" s="45"/>
      <c r="I46" s="46"/>
      <c r="J46" s="101"/>
      <c r="K46" s="101"/>
    </row>
    <row r="47" spans="1:11" ht="15.95" customHeight="1">
      <c r="A47" s="97" t="s">
        <v>25</v>
      </c>
      <c r="B47" s="86"/>
      <c r="C47" s="45"/>
      <c r="D47" s="45"/>
      <c r="E47" s="45"/>
      <c r="F47" s="45"/>
      <c r="G47" s="45"/>
      <c r="H47" s="45"/>
      <c r="I47" s="46"/>
      <c r="J47" s="101"/>
      <c r="K47" s="101"/>
    </row>
    <row r="48" spans="1:11" ht="15.95" customHeight="1">
      <c r="A48" s="31" t="s">
        <v>64</v>
      </c>
      <c r="B48" s="86"/>
      <c r="C48" s="45"/>
      <c r="D48" s="45"/>
      <c r="E48" s="45"/>
      <c r="F48" s="45"/>
      <c r="G48" s="45"/>
      <c r="H48" s="45"/>
      <c r="I48" s="46"/>
      <c r="J48" s="101"/>
      <c r="K48" s="101"/>
    </row>
    <row r="49" spans="1:12" ht="15.95" customHeight="1">
      <c r="A49" s="31" t="s">
        <v>65</v>
      </c>
      <c r="B49" s="86"/>
      <c r="C49" s="45"/>
      <c r="D49" s="45"/>
      <c r="E49" s="45"/>
      <c r="F49" s="45"/>
      <c r="G49" s="45"/>
      <c r="H49" s="45"/>
      <c r="I49" s="46"/>
      <c r="J49" s="101"/>
      <c r="K49" s="101"/>
    </row>
    <row r="50" spans="1:12" ht="15.95" customHeight="1">
      <c r="A50" s="31" t="s">
        <v>66</v>
      </c>
      <c r="B50" s="86"/>
      <c r="C50" s="45"/>
      <c r="D50" s="45"/>
      <c r="E50" s="45"/>
      <c r="F50" s="45"/>
      <c r="G50" s="45"/>
      <c r="H50" s="45"/>
      <c r="I50" s="46"/>
      <c r="J50" s="101"/>
      <c r="K50" s="101"/>
    </row>
    <row r="51" spans="1:12" ht="6.95" customHeight="1" thickBot="1">
      <c r="A51" s="38"/>
      <c r="B51" s="148"/>
      <c r="C51" s="47"/>
      <c r="D51" s="149"/>
      <c r="E51" s="149"/>
      <c r="F51" s="149"/>
      <c r="G51" s="149"/>
      <c r="H51" s="149"/>
      <c r="I51" s="150"/>
      <c r="J51" s="101"/>
      <c r="K51" s="101"/>
    </row>
    <row r="52" spans="1:12" s="23" customFormat="1" ht="4.5" customHeight="1">
      <c r="A52" s="88"/>
      <c r="B52" s="71"/>
      <c r="C52" s="24"/>
      <c r="D52" s="24"/>
      <c r="E52" s="25"/>
      <c r="F52" s="25"/>
      <c r="G52" s="25"/>
      <c r="H52" s="25"/>
      <c r="I52" s="25"/>
      <c r="J52" s="25"/>
      <c r="K52" s="25"/>
    </row>
    <row r="53" spans="1:12" s="23" customFormat="1" ht="13.5">
      <c r="A53" s="76" t="s">
        <v>185</v>
      </c>
      <c r="B53" s="71"/>
      <c r="C53" s="24"/>
      <c r="D53" s="24"/>
      <c r="E53" s="25"/>
      <c r="F53" s="25"/>
      <c r="G53" s="25"/>
      <c r="H53" s="25"/>
      <c r="I53" s="25"/>
      <c r="J53" s="25"/>
      <c r="K53" s="25"/>
    </row>
    <row r="54" spans="1:12" s="23" customFormat="1" ht="13.5">
      <c r="A54" s="151" t="s">
        <v>187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</row>
    <row r="55" spans="1:12" s="23" customFormat="1" ht="13.5">
      <c r="A55" s="151" t="s">
        <v>186</v>
      </c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</row>
    <row r="56" spans="1:12" s="101" customFormat="1">
      <c r="B56" s="152"/>
    </row>
    <row r="57" spans="1:12" s="101" customFormat="1">
      <c r="B57" s="152"/>
    </row>
    <row r="58" spans="1:12" s="101" customFormat="1"/>
    <row r="59" spans="1:12" s="101" customFormat="1"/>
  </sheetData>
  <mergeCells count="12">
    <mergeCell ref="M10:S10"/>
    <mergeCell ref="I9:I10"/>
    <mergeCell ref="C2:G2"/>
    <mergeCell ref="C3:G3"/>
    <mergeCell ref="E9:F9"/>
    <mergeCell ref="C8:H8"/>
    <mergeCell ref="G9:H9"/>
    <mergeCell ref="A6:I6"/>
    <mergeCell ref="A9:A10"/>
    <mergeCell ref="B9:B10"/>
    <mergeCell ref="C9:D9"/>
    <mergeCell ref="A7:I7"/>
  </mergeCells>
  <phoneticPr fontId="0" type="noConversion"/>
  <printOptions horizontalCentered="1"/>
  <pageMargins left="0.75" right="0.23622047244094491" top="0.51181102362204722" bottom="0.39370078740157483" header="0.51181102362204722" footer="0.19685039370078741"/>
  <pageSetup paperSize="9" scale="9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55"/>
  <sheetViews>
    <sheetView workbookViewId="0"/>
  </sheetViews>
  <sheetFormatPr defaultColWidth="7.85546875" defaultRowHeight="12.75"/>
  <cols>
    <col min="1" max="1" width="36.7109375" style="142" customWidth="1"/>
    <col min="2" max="2" width="3.85546875" style="142" customWidth="1"/>
    <col min="3" max="3" width="8" style="142" customWidth="1"/>
    <col min="4" max="4" width="6.140625" style="142" customWidth="1"/>
    <col min="5" max="5" width="8.140625" style="142" customWidth="1"/>
    <col min="6" max="6" width="6.28515625" style="142" customWidth="1"/>
    <col min="7" max="7" width="7.85546875" style="142" customWidth="1"/>
    <col min="8" max="8" width="6.42578125" style="142" customWidth="1"/>
    <col min="9" max="9" width="10.5703125" style="142" customWidth="1"/>
    <col min="10" max="16384" width="7.85546875" style="142"/>
  </cols>
  <sheetData>
    <row r="1" spans="1:19">
      <c r="A1" s="22" t="s">
        <v>188</v>
      </c>
      <c r="B1" s="22"/>
    </row>
    <row r="2" spans="1:19" ht="14.25">
      <c r="A2" s="1" t="s">
        <v>69</v>
      </c>
      <c r="B2" s="1"/>
      <c r="C2" s="456"/>
      <c r="D2" s="456"/>
      <c r="E2" s="456"/>
      <c r="F2" s="456"/>
      <c r="G2" s="456"/>
      <c r="H2" s="7"/>
      <c r="I2" s="7"/>
      <c r="J2" s="101"/>
      <c r="K2" s="101"/>
    </row>
    <row r="3" spans="1:19" ht="14.25">
      <c r="A3" s="1" t="s">
        <v>30</v>
      </c>
      <c r="B3" s="1"/>
      <c r="C3" s="456"/>
      <c r="D3" s="456"/>
      <c r="E3" s="456"/>
      <c r="F3" s="456"/>
      <c r="G3" s="456"/>
      <c r="H3" s="8"/>
      <c r="I3" s="2"/>
      <c r="J3" s="101"/>
      <c r="K3" s="101"/>
    </row>
    <row r="4" spans="1:19">
      <c r="A4" s="1" t="s">
        <v>68</v>
      </c>
      <c r="B4" s="1"/>
      <c r="C4" s="101"/>
      <c r="D4" s="101"/>
      <c r="E4" s="101"/>
      <c r="F4" s="101"/>
      <c r="G4" s="101"/>
      <c r="H4" s="8"/>
      <c r="I4" s="2"/>
      <c r="J4" s="101"/>
      <c r="K4" s="101"/>
    </row>
    <row r="5" spans="1:19">
      <c r="A5" s="1"/>
      <c r="B5" s="1"/>
      <c r="C5" s="101"/>
      <c r="D5" s="101"/>
      <c r="E5" s="101"/>
      <c r="F5" s="101"/>
      <c r="G5" s="101"/>
      <c r="H5" s="8"/>
      <c r="I5" s="2"/>
      <c r="J5" s="101"/>
      <c r="K5" s="101"/>
    </row>
    <row r="6" spans="1:19" ht="16.5">
      <c r="A6" s="462" t="s">
        <v>189</v>
      </c>
      <c r="B6" s="462"/>
      <c r="C6" s="462"/>
      <c r="D6" s="462"/>
      <c r="E6" s="462"/>
      <c r="F6" s="462"/>
      <c r="G6" s="462"/>
      <c r="H6" s="462"/>
      <c r="I6" s="462"/>
      <c r="J6" s="101"/>
      <c r="K6" s="101"/>
    </row>
    <row r="7" spans="1:19" ht="18.75">
      <c r="A7" s="467" t="s">
        <v>178</v>
      </c>
      <c r="B7" s="467"/>
      <c r="C7" s="467"/>
      <c r="D7" s="467"/>
      <c r="E7" s="467"/>
      <c r="F7" s="467"/>
      <c r="G7" s="467"/>
      <c r="H7" s="467"/>
      <c r="I7" s="467"/>
      <c r="J7" s="101"/>
      <c r="K7" s="101"/>
    </row>
    <row r="8" spans="1:19" ht="13.5" thickBot="1">
      <c r="A8" s="43" t="s">
        <v>23</v>
      </c>
      <c r="B8" s="43"/>
      <c r="C8" s="459"/>
      <c r="D8" s="459"/>
      <c r="E8" s="459"/>
      <c r="F8" s="459"/>
      <c r="G8" s="459"/>
      <c r="H8" s="459"/>
      <c r="I8" s="64"/>
      <c r="J8" s="101"/>
      <c r="K8" s="101"/>
    </row>
    <row r="9" spans="1:19" ht="23.25" customHeight="1">
      <c r="A9" s="463" t="s">
        <v>7</v>
      </c>
      <c r="B9" s="465" t="s">
        <v>8</v>
      </c>
      <c r="C9" s="457" t="s">
        <v>173</v>
      </c>
      <c r="D9" s="458"/>
      <c r="E9" s="457" t="s">
        <v>174</v>
      </c>
      <c r="F9" s="458"/>
      <c r="G9" s="460" t="s">
        <v>97</v>
      </c>
      <c r="H9" s="461"/>
      <c r="I9" s="454" t="s">
        <v>27</v>
      </c>
      <c r="J9" s="101"/>
      <c r="K9" s="101"/>
    </row>
    <row r="10" spans="1:19" ht="28.5" customHeight="1">
      <c r="A10" s="464"/>
      <c r="B10" s="466"/>
      <c r="C10" s="67" t="s">
        <v>96</v>
      </c>
      <c r="D10" s="67" t="s">
        <v>28</v>
      </c>
      <c r="E10" s="67" t="s">
        <v>96</v>
      </c>
      <c r="F10" s="67" t="s">
        <v>28</v>
      </c>
      <c r="G10" s="67" t="s">
        <v>96</v>
      </c>
      <c r="H10" s="67" t="s">
        <v>138</v>
      </c>
      <c r="I10" s="455"/>
      <c r="J10" s="101"/>
      <c r="K10" s="101"/>
      <c r="M10" s="453"/>
      <c r="N10" s="453"/>
      <c r="O10" s="453"/>
      <c r="P10" s="453"/>
      <c r="Q10" s="453"/>
      <c r="R10" s="453"/>
      <c r="S10" s="453"/>
    </row>
    <row r="11" spans="1:19" ht="17.25" customHeight="1">
      <c r="A11" s="92" t="s">
        <v>10</v>
      </c>
      <c r="B11" s="93" t="s">
        <v>11</v>
      </c>
      <c r="C11" s="153" t="s">
        <v>143</v>
      </c>
      <c r="D11" s="153" t="s">
        <v>144</v>
      </c>
      <c r="E11" s="153">
        <v>3</v>
      </c>
      <c r="F11" s="153">
        <v>4</v>
      </c>
      <c r="G11" s="153" t="s">
        <v>98</v>
      </c>
      <c r="H11" s="153" t="s">
        <v>139</v>
      </c>
      <c r="I11" s="154" t="s">
        <v>67</v>
      </c>
      <c r="J11" s="101"/>
      <c r="K11" s="101"/>
      <c r="M11" s="69"/>
      <c r="N11" s="69"/>
      <c r="O11" s="69"/>
      <c r="P11" s="69"/>
      <c r="Q11" s="69"/>
      <c r="R11" s="69"/>
      <c r="S11" s="69"/>
    </row>
    <row r="12" spans="1:19" ht="15.95" customHeight="1">
      <c r="A12" s="89" t="s">
        <v>114</v>
      </c>
      <c r="B12" s="90" t="s">
        <v>29</v>
      </c>
      <c r="C12" s="91"/>
      <c r="D12" s="91"/>
      <c r="E12" s="91"/>
      <c r="F12" s="91"/>
      <c r="G12" s="91"/>
      <c r="H12" s="91"/>
      <c r="I12" s="72"/>
      <c r="J12" s="101"/>
      <c r="K12" s="101"/>
    </row>
    <row r="13" spans="1:19" ht="5.0999999999999996" customHeight="1">
      <c r="A13" s="110"/>
      <c r="B13" s="143"/>
      <c r="C13" s="50"/>
      <c r="D13" s="50"/>
      <c r="E13" s="50"/>
      <c r="F13" s="50"/>
      <c r="G13" s="50"/>
      <c r="H13" s="50"/>
      <c r="I13" s="72"/>
      <c r="J13" s="101"/>
      <c r="K13" s="101"/>
    </row>
    <row r="14" spans="1:19" ht="17.45" customHeight="1">
      <c r="A14" s="26" t="s">
        <v>94</v>
      </c>
      <c r="B14" s="144" t="s">
        <v>14</v>
      </c>
      <c r="C14" s="45"/>
      <c r="D14" s="45"/>
      <c r="E14" s="45"/>
      <c r="F14" s="45"/>
      <c r="G14" s="45"/>
      <c r="H14" s="45"/>
      <c r="I14" s="46"/>
      <c r="J14" s="101"/>
      <c r="K14" s="101"/>
    </row>
    <row r="15" spans="1:19" ht="17.45" customHeight="1">
      <c r="A15" s="28" t="s">
        <v>115</v>
      </c>
      <c r="B15" s="84" t="s">
        <v>15</v>
      </c>
      <c r="C15" s="45"/>
      <c r="D15" s="45"/>
      <c r="E15" s="45"/>
      <c r="F15" s="45"/>
      <c r="G15" s="45"/>
      <c r="H15" s="45"/>
      <c r="I15" s="46"/>
      <c r="J15" s="101"/>
      <c r="K15" s="101"/>
    </row>
    <row r="16" spans="1:19" ht="17.45" customHeight="1">
      <c r="A16" s="28" t="s">
        <v>116</v>
      </c>
      <c r="B16" s="85" t="s">
        <v>16</v>
      </c>
      <c r="C16" s="45"/>
      <c r="D16" s="45"/>
      <c r="E16" s="45"/>
      <c r="F16" s="45"/>
      <c r="G16" s="45"/>
      <c r="H16" s="45"/>
      <c r="I16" s="46"/>
      <c r="J16" s="101"/>
      <c r="K16" s="101"/>
    </row>
    <row r="17" spans="1:11" ht="5.0999999999999996" customHeight="1">
      <c r="A17" s="29"/>
      <c r="B17" s="86" t="s">
        <v>17</v>
      </c>
      <c r="C17" s="45"/>
      <c r="D17" s="45"/>
      <c r="E17" s="45"/>
      <c r="F17" s="45"/>
      <c r="G17" s="45"/>
      <c r="H17" s="45"/>
      <c r="I17" s="46"/>
      <c r="J17" s="101"/>
      <c r="K17" s="101"/>
    </row>
    <row r="18" spans="1:11" ht="17.45" customHeight="1">
      <c r="A18" s="111" t="s">
        <v>95</v>
      </c>
      <c r="B18" s="85" t="s">
        <v>18</v>
      </c>
      <c r="C18" s="45"/>
      <c r="D18" s="45"/>
      <c r="E18" s="45"/>
      <c r="F18" s="45"/>
      <c r="G18" s="45"/>
      <c r="H18" s="45"/>
      <c r="I18" s="145"/>
      <c r="J18" s="101"/>
      <c r="K18" s="101"/>
    </row>
    <row r="19" spans="1:11" ht="17.45" customHeight="1">
      <c r="A19" s="112" t="s">
        <v>176</v>
      </c>
      <c r="B19" s="85" t="s">
        <v>19</v>
      </c>
      <c r="C19" s="45"/>
      <c r="D19" s="45"/>
      <c r="E19" s="45"/>
      <c r="F19" s="45"/>
      <c r="G19" s="45"/>
      <c r="H19" s="45"/>
      <c r="I19" s="145"/>
      <c r="J19" s="101"/>
      <c r="K19" s="101"/>
    </row>
    <row r="20" spans="1:11" ht="17.45" customHeight="1">
      <c r="A20" s="39" t="s">
        <v>56</v>
      </c>
      <c r="B20" s="84" t="s">
        <v>20</v>
      </c>
      <c r="C20" s="45"/>
      <c r="D20" s="45"/>
      <c r="E20" s="45"/>
      <c r="F20" s="45"/>
      <c r="G20" s="45"/>
      <c r="H20" s="44"/>
      <c r="I20" s="46"/>
      <c r="J20" s="101"/>
      <c r="K20" s="101"/>
    </row>
    <row r="21" spans="1:11" ht="17.45" customHeight="1">
      <c r="A21" s="96" t="s">
        <v>171</v>
      </c>
      <c r="B21" s="85" t="s">
        <v>21</v>
      </c>
      <c r="C21" s="44"/>
      <c r="D21" s="44"/>
      <c r="E21" s="44"/>
      <c r="F21" s="44"/>
      <c r="G21" s="44"/>
      <c r="H21" s="44"/>
      <c r="I21" s="146"/>
      <c r="J21" s="101"/>
      <c r="K21" s="101"/>
    </row>
    <row r="22" spans="1:11" ht="17.45" customHeight="1">
      <c r="A22" s="96" t="s">
        <v>172</v>
      </c>
      <c r="B22" s="85"/>
      <c r="C22" s="44"/>
      <c r="D22" s="44"/>
      <c r="E22" s="44"/>
      <c r="F22" s="44"/>
      <c r="G22" s="44"/>
      <c r="H22" s="44"/>
      <c r="I22" s="146"/>
      <c r="J22" s="101"/>
      <c r="K22" s="101"/>
    </row>
    <row r="23" spans="1:11" ht="17.45" customHeight="1">
      <c r="A23" s="39" t="s">
        <v>26</v>
      </c>
      <c r="B23" s="85" t="s">
        <v>22</v>
      </c>
      <c r="C23" s="45"/>
      <c r="D23" s="45"/>
      <c r="E23" s="45"/>
      <c r="F23" s="45"/>
      <c r="G23" s="45"/>
      <c r="H23" s="45"/>
      <c r="I23" s="46"/>
      <c r="J23" s="101"/>
      <c r="K23" s="101"/>
    </row>
    <row r="24" spans="1:11" ht="17.45" customHeight="1">
      <c r="A24" s="62" t="s">
        <v>117</v>
      </c>
      <c r="B24" s="84" t="s">
        <v>33</v>
      </c>
      <c r="C24" s="45"/>
      <c r="D24" s="45"/>
      <c r="E24" s="45"/>
      <c r="F24" s="45"/>
      <c r="G24" s="45"/>
      <c r="H24" s="45"/>
      <c r="I24" s="46"/>
      <c r="J24" s="101"/>
      <c r="K24" s="101"/>
    </row>
    <row r="25" spans="1:11" ht="24.75" customHeight="1">
      <c r="A25" s="77" t="s">
        <v>93</v>
      </c>
      <c r="B25" s="85" t="s">
        <v>34</v>
      </c>
      <c r="C25" s="45"/>
      <c r="D25" s="45"/>
      <c r="E25" s="45"/>
      <c r="F25" s="45"/>
      <c r="G25" s="45"/>
      <c r="H25" s="45"/>
      <c r="I25" s="46"/>
      <c r="J25" s="101"/>
      <c r="K25" s="101"/>
    </row>
    <row r="26" spans="1:11" ht="17.45" customHeight="1">
      <c r="A26" s="63" t="s">
        <v>92</v>
      </c>
      <c r="B26" s="85"/>
      <c r="C26" s="45"/>
      <c r="D26" s="45"/>
      <c r="E26" s="45"/>
      <c r="F26" s="45"/>
      <c r="G26" s="45"/>
      <c r="H26" s="45"/>
      <c r="I26" s="46"/>
      <c r="J26" s="101"/>
      <c r="K26" s="101"/>
    </row>
    <row r="27" spans="1:11" ht="17.45" customHeight="1">
      <c r="A27" s="62" t="s">
        <v>118</v>
      </c>
      <c r="B27" s="147" t="s">
        <v>70</v>
      </c>
      <c r="C27" s="45"/>
      <c r="D27" s="45"/>
      <c r="E27" s="45"/>
      <c r="F27" s="45"/>
      <c r="G27" s="45"/>
      <c r="H27" s="44"/>
      <c r="I27" s="46"/>
      <c r="J27" s="101"/>
      <c r="K27" s="101"/>
    </row>
    <row r="28" spans="1:11" ht="17.45" customHeight="1">
      <c r="A28" s="39" t="s">
        <v>48</v>
      </c>
      <c r="B28" s="84" t="s">
        <v>71</v>
      </c>
      <c r="C28" s="45"/>
      <c r="D28" s="45"/>
      <c r="E28" s="45"/>
      <c r="F28" s="45"/>
      <c r="G28" s="45"/>
      <c r="H28" s="45"/>
      <c r="I28" s="46"/>
      <c r="J28" s="101"/>
      <c r="K28" s="101"/>
    </row>
    <row r="29" spans="1:11" ht="17.45" customHeight="1">
      <c r="A29" s="62" t="s">
        <v>58</v>
      </c>
      <c r="B29" s="85" t="s">
        <v>72</v>
      </c>
      <c r="C29" s="45"/>
      <c r="D29" s="45"/>
      <c r="E29" s="45"/>
      <c r="F29" s="45"/>
      <c r="G29" s="45"/>
      <c r="H29" s="45"/>
      <c r="I29" s="46"/>
      <c r="J29" s="101"/>
      <c r="K29" s="101"/>
    </row>
    <row r="30" spans="1:11" ht="17.45" customHeight="1">
      <c r="A30" s="62" t="s">
        <v>49</v>
      </c>
      <c r="B30" s="85" t="s">
        <v>73</v>
      </c>
      <c r="C30" s="45"/>
      <c r="D30" s="45"/>
      <c r="E30" s="45"/>
      <c r="F30" s="45"/>
      <c r="G30" s="45"/>
      <c r="H30" s="45"/>
      <c r="I30" s="46"/>
      <c r="J30" s="101"/>
      <c r="K30" s="101"/>
    </row>
    <row r="31" spans="1:11" ht="17.45" customHeight="1">
      <c r="A31" s="62" t="s">
        <v>50</v>
      </c>
      <c r="B31" s="84" t="s">
        <v>74</v>
      </c>
      <c r="C31" s="45"/>
      <c r="D31" s="45"/>
      <c r="E31" s="45"/>
      <c r="F31" s="45"/>
      <c r="G31" s="45"/>
      <c r="H31" s="45"/>
      <c r="I31" s="46"/>
      <c r="J31" s="101"/>
      <c r="K31" s="101"/>
    </row>
    <row r="32" spans="1:11" ht="17.45" customHeight="1">
      <c r="A32" s="62" t="s">
        <v>57</v>
      </c>
      <c r="B32" s="85" t="s">
        <v>75</v>
      </c>
      <c r="C32" s="45"/>
      <c r="D32" s="45"/>
      <c r="E32" s="45"/>
      <c r="F32" s="45"/>
      <c r="G32" s="45"/>
      <c r="H32" s="44"/>
      <c r="I32" s="46"/>
      <c r="J32" s="101"/>
      <c r="K32" s="101"/>
    </row>
    <row r="33" spans="1:11" ht="17.45" customHeight="1">
      <c r="A33" s="62" t="s">
        <v>51</v>
      </c>
      <c r="B33" s="87" t="s">
        <v>76</v>
      </c>
      <c r="C33" s="44"/>
      <c r="D33" s="44"/>
      <c r="E33" s="44"/>
      <c r="F33" s="44"/>
      <c r="G33" s="44"/>
      <c r="H33" s="44"/>
      <c r="I33" s="146"/>
      <c r="J33" s="101"/>
      <c r="K33" s="101"/>
    </row>
    <row r="34" spans="1:11" ht="17.45" customHeight="1">
      <c r="A34" s="62" t="s">
        <v>52</v>
      </c>
      <c r="B34" s="85" t="s">
        <v>77</v>
      </c>
      <c r="C34" s="45"/>
      <c r="D34" s="45"/>
      <c r="E34" s="45"/>
      <c r="F34" s="45"/>
      <c r="G34" s="45"/>
      <c r="H34" s="45"/>
      <c r="I34" s="46"/>
      <c r="J34" s="101"/>
      <c r="K34" s="101"/>
    </row>
    <row r="35" spans="1:11" ht="17.45" customHeight="1">
      <c r="A35" s="62" t="s">
        <v>53</v>
      </c>
      <c r="B35" s="86" t="s">
        <v>78</v>
      </c>
      <c r="C35" s="45"/>
      <c r="D35" s="45"/>
      <c r="E35" s="45"/>
      <c r="F35" s="45"/>
      <c r="G35" s="45"/>
      <c r="H35" s="45"/>
      <c r="I35" s="46"/>
      <c r="J35" s="101"/>
      <c r="K35" s="101"/>
    </row>
    <row r="36" spans="1:11" ht="17.45" customHeight="1">
      <c r="A36" s="62" t="s">
        <v>54</v>
      </c>
      <c r="B36" s="86" t="s">
        <v>79</v>
      </c>
      <c r="C36" s="45"/>
      <c r="D36" s="45"/>
      <c r="E36" s="45"/>
      <c r="F36" s="45"/>
      <c r="G36" s="45"/>
      <c r="H36" s="45"/>
      <c r="I36" s="46"/>
      <c r="J36" s="101"/>
      <c r="K36" s="101"/>
    </row>
    <row r="37" spans="1:11" ht="17.45" customHeight="1">
      <c r="A37" s="62" t="s">
        <v>157</v>
      </c>
      <c r="B37" s="86"/>
      <c r="C37" s="45"/>
      <c r="D37" s="45"/>
      <c r="E37" s="45"/>
      <c r="F37" s="45"/>
      <c r="G37" s="45"/>
      <c r="H37" s="45"/>
      <c r="I37" s="46"/>
      <c r="J37" s="101"/>
      <c r="K37" s="101"/>
    </row>
    <row r="38" spans="1:11" ht="5.0999999999999996" customHeight="1">
      <c r="A38" s="42"/>
      <c r="B38" s="86"/>
      <c r="C38" s="45"/>
      <c r="D38" s="45"/>
      <c r="E38" s="45"/>
      <c r="F38" s="45"/>
      <c r="G38" s="45"/>
      <c r="H38" s="45"/>
      <c r="I38" s="46"/>
      <c r="J38" s="101"/>
      <c r="K38" s="101"/>
    </row>
    <row r="39" spans="1:11" ht="27" customHeight="1">
      <c r="A39" s="99" t="s">
        <v>119</v>
      </c>
      <c r="B39" s="85" t="s">
        <v>80</v>
      </c>
      <c r="C39" s="45"/>
      <c r="D39" s="45"/>
      <c r="E39" s="45"/>
      <c r="F39" s="45"/>
      <c r="G39" s="45"/>
      <c r="H39" s="45"/>
      <c r="I39" s="46"/>
      <c r="J39" s="101"/>
      <c r="K39" s="101"/>
    </row>
    <row r="40" spans="1:11" ht="17.45" customHeight="1">
      <c r="A40" s="39" t="s">
        <v>150</v>
      </c>
      <c r="B40" s="86" t="s">
        <v>81</v>
      </c>
      <c r="C40" s="45"/>
      <c r="D40" s="45"/>
      <c r="E40" s="45"/>
      <c r="F40" s="45"/>
      <c r="G40" s="45"/>
      <c r="H40" s="45"/>
      <c r="I40" s="46"/>
      <c r="J40" s="101"/>
      <c r="K40" s="101"/>
    </row>
    <row r="41" spans="1:11" ht="17.45" customHeight="1">
      <c r="A41" s="61" t="s">
        <v>55</v>
      </c>
      <c r="B41" s="86" t="s">
        <v>82</v>
      </c>
      <c r="C41" s="45"/>
      <c r="D41" s="45"/>
      <c r="E41" s="45"/>
      <c r="F41" s="45"/>
      <c r="G41" s="45"/>
      <c r="H41" s="45"/>
      <c r="I41" s="46"/>
      <c r="J41" s="101"/>
      <c r="K41" s="101"/>
    </row>
    <row r="42" spans="1:11" ht="5.0999999999999996" customHeight="1">
      <c r="A42" s="61"/>
      <c r="B42" s="86"/>
      <c r="C42" s="45"/>
      <c r="D42" s="45"/>
      <c r="E42" s="45"/>
      <c r="F42" s="45"/>
      <c r="G42" s="45"/>
      <c r="H42" s="45"/>
      <c r="I42" s="46"/>
      <c r="J42" s="101"/>
      <c r="K42" s="101"/>
    </row>
    <row r="43" spans="1:11" ht="17.45" customHeight="1">
      <c r="A43" s="99" t="s">
        <v>120</v>
      </c>
      <c r="B43" s="86"/>
      <c r="C43" s="45"/>
      <c r="D43" s="45"/>
      <c r="E43" s="45"/>
      <c r="F43" s="45"/>
      <c r="G43" s="45"/>
      <c r="H43" s="45"/>
      <c r="I43" s="46"/>
      <c r="J43" s="101"/>
      <c r="K43" s="101"/>
    </row>
    <row r="44" spans="1:11" ht="5.0999999999999996" customHeight="1">
      <c r="A44" s="99"/>
      <c r="B44" s="86"/>
      <c r="C44" s="45"/>
      <c r="D44" s="45"/>
      <c r="E44" s="45"/>
      <c r="F44" s="45"/>
      <c r="G44" s="45"/>
      <c r="H44" s="45"/>
      <c r="I44" s="46"/>
      <c r="J44" s="101"/>
      <c r="K44" s="101"/>
    </row>
    <row r="45" spans="1:11" ht="17.45" customHeight="1">
      <c r="A45" s="99" t="s">
        <v>121</v>
      </c>
      <c r="B45" s="86"/>
      <c r="C45" s="45"/>
      <c r="D45" s="45"/>
      <c r="E45" s="45"/>
      <c r="F45" s="45"/>
      <c r="G45" s="45"/>
      <c r="H45" s="45"/>
      <c r="I45" s="46"/>
      <c r="J45" s="101"/>
      <c r="K45" s="101"/>
    </row>
    <row r="46" spans="1:11" ht="5.0999999999999996" customHeight="1">
      <c r="A46" s="99"/>
      <c r="B46" s="86"/>
      <c r="C46" s="45"/>
      <c r="D46" s="45"/>
      <c r="E46" s="45"/>
      <c r="F46" s="45"/>
      <c r="G46" s="45"/>
      <c r="H46" s="45"/>
      <c r="I46" s="46"/>
      <c r="J46" s="101"/>
      <c r="K46" s="101"/>
    </row>
    <row r="47" spans="1:11" ht="17.45" customHeight="1">
      <c r="A47" s="99" t="s">
        <v>122</v>
      </c>
      <c r="B47" s="86"/>
      <c r="C47" s="45"/>
      <c r="D47" s="45"/>
      <c r="E47" s="45"/>
      <c r="F47" s="45"/>
      <c r="G47" s="45"/>
      <c r="H47" s="45"/>
      <c r="I47" s="46"/>
      <c r="J47" s="101"/>
      <c r="K47" s="101"/>
    </row>
    <row r="48" spans="1:11" ht="5.0999999999999996" customHeight="1" thickBot="1">
      <c r="A48" s="38"/>
      <c r="B48" s="148"/>
      <c r="C48" s="47"/>
      <c r="D48" s="149"/>
      <c r="E48" s="149"/>
      <c r="F48" s="149"/>
      <c r="G48" s="149"/>
      <c r="H48" s="149"/>
      <c r="I48" s="150"/>
      <c r="J48" s="101"/>
      <c r="K48" s="101"/>
    </row>
    <row r="49" spans="1:12" s="23" customFormat="1" ht="4.5" customHeight="1">
      <c r="A49" s="88"/>
      <c r="B49" s="71"/>
      <c r="C49" s="24"/>
      <c r="D49" s="24"/>
      <c r="E49" s="25"/>
      <c r="F49" s="25"/>
      <c r="G49" s="25"/>
      <c r="H49" s="25"/>
      <c r="I49" s="25"/>
      <c r="J49" s="25"/>
      <c r="K49" s="25"/>
    </row>
    <row r="50" spans="1:12" s="23" customFormat="1" ht="13.5">
      <c r="A50" s="76" t="s">
        <v>185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</row>
    <row r="51" spans="1:12" s="23" customFormat="1" ht="13.5">
      <c r="A51" s="151" t="s">
        <v>187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</row>
    <row r="52" spans="1:12" s="101" customFormat="1" ht="13.5">
      <c r="A52" s="151" t="s">
        <v>186</v>
      </c>
      <c r="B52" s="152"/>
    </row>
    <row r="53" spans="1:12" s="101" customFormat="1">
      <c r="B53" s="152"/>
    </row>
    <row r="54" spans="1:12" s="101" customFormat="1"/>
    <row r="55" spans="1:12" s="101" customFormat="1"/>
  </sheetData>
  <mergeCells count="12">
    <mergeCell ref="M10:S10"/>
    <mergeCell ref="I9:I10"/>
    <mergeCell ref="A7:I7"/>
    <mergeCell ref="C2:G2"/>
    <mergeCell ref="C3:G3"/>
    <mergeCell ref="E9:F9"/>
    <mergeCell ref="C8:H8"/>
    <mergeCell ref="G9:H9"/>
    <mergeCell ref="A6:I6"/>
    <mergeCell ref="A9:A10"/>
    <mergeCell ref="B9:B10"/>
    <mergeCell ref="C9:D9"/>
  </mergeCells>
  <phoneticPr fontId="0" type="noConversion"/>
  <printOptions horizontalCentered="1"/>
  <pageMargins left="0.69" right="0.23622047244094491" top="0.51181102362204722" bottom="0.39370078740157483" header="0.51181102362204722" footer="0.19685039370078741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41"/>
  <sheetViews>
    <sheetView workbookViewId="0"/>
  </sheetViews>
  <sheetFormatPr defaultColWidth="8.85546875" defaultRowHeight="15"/>
  <cols>
    <col min="1" max="1" width="68.5703125" style="114" customWidth="1"/>
    <col min="2" max="2" width="6.42578125" style="113" customWidth="1"/>
    <col min="3" max="3" width="12.140625" style="113" customWidth="1"/>
    <col min="4" max="16384" width="8.85546875" style="114"/>
  </cols>
  <sheetData>
    <row r="1" spans="1:3">
      <c r="A1" s="22" t="s">
        <v>192</v>
      </c>
      <c r="B1" s="53"/>
    </row>
    <row r="2" spans="1:3" ht="11.25" customHeight="1">
      <c r="A2" s="1" t="s">
        <v>69</v>
      </c>
      <c r="B2" s="49"/>
    </row>
    <row r="3" spans="1:3" ht="11.25" customHeight="1">
      <c r="A3" s="1" t="s">
        <v>30</v>
      </c>
      <c r="B3" s="9"/>
    </row>
    <row r="4" spans="1:3" ht="10.5" customHeight="1">
      <c r="A4" s="1" t="s">
        <v>68</v>
      </c>
      <c r="B4" s="9"/>
    </row>
    <row r="5" spans="1:3" ht="50.25" customHeight="1">
      <c r="A5" s="447" t="s">
        <v>193</v>
      </c>
      <c r="B5" s="447"/>
      <c r="C5" s="447"/>
    </row>
    <row r="6" spans="1:3" ht="19.899999999999999" customHeight="1" thickBot="1">
      <c r="A6" s="115"/>
      <c r="B6" s="115"/>
      <c r="C6" s="115"/>
    </row>
    <row r="7" spans="1:3" ht="41.25" customHeight="1">
      <c r="A7" s="165" t="s">
        <v>123</v>
      </c>
      <c r="B7" s="167" t="s">
        <v>8</v>
      </c>
      <c r="C7" s="167" t="s">
        <v>167</v>
      </c>
    </row>
    <row r="8" spans="1:3" s="117" customFormat="1" ht="27">
      <c r="A8" s="168" t="s">
        <v>162</v>
      </c>
      <c r="B8" s="123"/>
      <c r="C8" s="169"/>
    </row>
    <row r="9" spans="1:3" s="117" customFormat="1" ht="18" customHeight="1">
      <c r="A9" s="118" t="s">
        <v>89</v>
      </c>
      <c r="B9" s="119"/>
      <c r="C9" s="116"/>
    </row>
    <row r="10" spans="1:3" s="117" customFormat="1" ht="18" customHeight="1">
      <c r="A10" s="28" t="s">
        <v>59</v>
      </c>
      <c r="B10" s="119"/>
      <c r="C10" s="116"/>
    </row>
    <row r="11" spans="1:3" s="117" customFormat="1" ht="18" customHeight="1">
      <c r="A11" s="120" t="s">
        <v>124</v>
      </c>
      <c r="B11" s="119"/>
      <c r="C11" s="116"/>
    </row>
    <row r="12" spans="1:3" s="117" customFormat="1" ht="18" customHeight="1">
      <c r="A12" s="28" t="s">
        <v>60</v>
      </c>
      <c r="B12" s="119"/>
      <c r="C12" s="116"/>
    </row>
    <row r="13" spans="1:3" s="117" customFormat="1" ht="18" customHeight="1">
      <c r="A13" s="31" t="s">
        <v>108</v>
      </c>
      <c r="B13" s="121"/>
      <c r="C13" s="116"/>
    </row>
    <row r="14" spans="1:3" s="117" customFormat="1" ht="18" customHeight="1">
      <c r="A14" s="28" t="s">
        <v>125</v>
      </c>
      <c r="B14" s="121"/>
      <c r="C14" s="116"/>
    </row>
    <row r="15" spans="1:3" s="117" customFormat="1" ht="18" customHeight="1">
      <c r="A15" s="122" t="s">
        <v>126</v>
      </c>
      <c r="B15" s="121"/>
      <c r="C15" s="116"/>
    </row>
    <row r="16" spans="1:3" s="117" customFormat="1" ht="18" customHeight="1">
      <c r="A16" s="122" t="s">
        <v>127</v>
      </c>
      <c r="B16" s="123"/>
      <c r="C16" s="116"/>
    </row>
    <row r="17" spans="1:3" s="117" customFormat="1" ht="18" customHeight="1">
      <c r="A17" s="118" t="s">
        <v>151</v>
      </c>
      <c r="B17" s="123"/>
      <c r="C17" s="116"/>
    </row>
    <row r="18" spans="1:3" s="117" customFormat="1" ht="18" customHeight="1">
      <c r="A18" s="57" t="s">
        <v>102</v>
      </c>
      <c r="B18" s="123"/>
      <c r="C18" s="116"/>
    </row>
    <row r="19" spans="1:3" s="117" customFormat="1" ht="18" customHeight="1">
      <c r="A19" s="57" t="s">
        <v>103</v>
      </c>
      <c r="B19" s="123"/>
      <c r="C19" s="116"/>
    </row>
    <row r="20" spans="1:3" ht="5.0999999999999996" customHeight="1">
      <c r="A20" s="131"/>
      <c r="B20" s="129"/>
      <c r="C20" s="52"/>
    </row>
    <row r="21" spans="1:3" ht="20.100000000000001" customHeight="1">
      <c r="A21" s="132" t="s">
        <v>163</v>
      </c>
      <c r="B21" s="121"/>
      <c r="C21" s="52"/>
    </row>
    <row r="22" spans="1:3" ht="18" customHeight="1">
      <c r="A22" s="27" t="s">
        <v>133</v>
      </c>
      <c r="B22" s="124"/>
      <c r="C22" s="51"/>
    </row>
    <row r="23" spans="1:3" ht="18" customHeight="1">
      <c r="A23" s="27" t="s">
        <v>134</v>
      </c>
      <c r="B23" s="124"/>
      <c r="C23" s="51"/>
    </row>
    <row r="24" spans="1:3" s="117" customFormat="1">
      <c r="A24" s="160" t="s">
        <v>135</v>
      </c>
      <c r="B24" s="133"/>
      <c r="C24" s="116"/>
    </row>
    <row r="25" spans="1:3" s="117" customFormat="1">
      <c r="A25" s="160" t="s">
        <v>136</v>
      </c>
      <c r="B25" s="134"/>
      <c r="C25" s="135"/>
    </row>
    <row r="26" spans="1:3" s="117" customFormat="1">
      <c r="A26" s="160" t="s">
        <v>137</v>
      </c>
      <c r="B26" s="134"/>
      <c r="C26" s="135"/>
    </row>
    <row r="27" spans="1:3" ht="5.0999999999999996" customHeight="1">
      <c r="A27" s="73"/>
      <c r="B27" s="124"/>
      <c r="C27" s="52"/>
    </row>
    <row r="28" spans="1:3" ht="20.100000000000001" customHeight="1">
      <c r="A28" s="132" t="s">
        <v>165</v>
      </c>
      <c r="B28" s="161"/>
      <c r="C28" s="161"/>
    </row>
    <row r="29" spans="1:3" ht="18" customHeight="1">
      <c r="A29" s="155" t="s">
        <v>145</v>
      </c>
      <c r="B29" s="161"/>
      <c r="C29" s="161"/>
    </row>
    <row r="30" spans="1:3" ht="18" customHeight="1">
      <c r="A30" s="166" t="s">
        <v>177</v>
      </c>
      <c r="B30" s="161"/>
      <c r="C30" s="161"/>
    </row>
    <row r="31" spans="1:3" ht="18" customHeight="1">
      <c r="A31" s="156" t="s">
        <v>158</v>
      </c>
      <c r="B31" s="161"/>
      <c r="C31" s="161"/>
    </row>
    <row r="32" spans="1:3" ht="18" customHeight="1">
      <c r="A32" s="156" t="s">
        <v>159</v>
      </c>
      <c r="B32" s="161"/>
      <c r="C32" s="161"/>
    </row>
    <row r="33" spans="1:3" ht="18" customHeight="1">
      <c r="A33" s="156" t="s">
        <v>160</v>
      </c>
      <c r="B33" s="161"/>
      <c r="C33" s="161"/>
    </row>
    <row r="34" spans="1:3" ht="18" customHeight="1">
      <c r="A34" s="157" t="s">
        <v>146</v>
      </c>
      <c r="B34" s="161"/>
      <c r="C34" s="161"/>
    </row>
    <row r="35" spans="1:3" ht="18" customHeight="1">
      <c r="A35" s="157" t="s">
        <v>147</v>
      </c>
      <c r="B35" s="161"/>
      <c r="C35" s="161"/>
    </row>
    <row r="36" spans="1:3" ht="18" customHeight="1">
      <c r="A36" s="157" t="s">
        <v>148</v>
      </c>
      <c r="B36" s="161"/>
      <c r="C36" s="161"/>
    </row>
    <row r="37" spans="1:3" ht="18" customHeight="1">
      <c r="A37" s="157" t="s">
        <v>149</v>
      </c>
      <c r="B37" s="161"/>
      <c r="C37" s="161"/>
    </row>
    <row r="38" spans="1:3" ht="20.100000000000001" customHeight="1">
      <c r="A38" s="132" t="s">
        <v>175</v>
      </c>
      <c r="B38" s="164"/>
      <c r="C38" s="164"/>
    </row>
    <row r="39" spans="1:3" ht="5.0999999999999996" customHeight="1" thickBot="1">
      <c r="A39" s="163"/>
      <c r="B39" s="162"/>
      <c r="C39" s="162"/>
    </row>
    <row r="40" spans="1:3" ht="8.25" customHeight="1"/>
    <row r="41" spans="1:3">
      <c r="A41" s="76" t="s">
        <v>190</v>
      </c>
    </row>
  </sheetData>
  <mergeCells count="1">
    <mergeCell ref="A5:C5"/>
  </mergeCells>
  <phoneticPr fontId="0" type="noConversion"/>
  <printOptions horizontalCentered="1"/>
  <pageMargins left="0.61" right="0.25" top="0.43" bottom="0.34" header="0.32" footer="0.2"/>
  <pageSetup paperSize="9" scale="10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48"/>
  <sheetViews>
    <sheetView workbookViewId="0"/>
  </sheetViews>
  <sheetFormatPr defaultColWidth="8.85546875" defaultRowHeight="15"/>
  <cols>
    <col min="1" max="1" width="52.7109375" style="114" customWidth="1"/>
    <col min="2" max="2" width="6" style="113" customWidth="1"/>
    <col min="3" max="3" width="17.5703125" style="113" customWidth="1"/>
    <col min="4" max="16384" width="8.85546875" style="114"/>
  </cols>
  <sheetData>
    <row r="1" spans="1:3">
      <c r="A1" s="22" t="s">
        <v>194</v>
      </c>
      <c r="B1" s="53"/>
    </row>
    <row r="2" spans="1:3">
      <c r="A2" s="1" t="s">
        <v>69</v>
      </c>
      <c r="B2" s="49"/>
    </row>
    <row r="3" spans="1:3">
      <c r="A3" s="1" t="s">
        <v>30</v>
      </c>
      <c r="B3" s="9"/>
    </row>
    <row r="4" spans="1:3">
      <c r="A4" s="1" t="s">
        <v>68</v>
      </c>
      <c r="B4" s="9"/>
    </row>
    <row r="5" spans="1:3" ht="39.75" customHeight="1">
      <c r="A5" s="447" t="s">
        <v>195</v>
      </c>
      <c r="B5" s="447"/>
      <c r="C5" s="447"/>
    </row>
    <row r="6" spans="1:3" ht="18" customHeight="1">
      <c r="A6" s="447" t="s">
        <v>179</v>
      </c>
      <c r="B6" s="447"/>
      <c r="C6" s="447"/>
    </row>
    <row r="7" spans="1:3" ht="20.25" customHeight="1" thickBot="1">
      <c r="A7" s="448"/>
      <c r="B7" s="448"/>
      <c r="C7" s="448"/>
    </row>
    <row r="8" spans="1:3" ht="39" customHeight="1">
      <c r="A8" s="165" t="s">
        <v>152</v>
      </c>
      <c r="B8" s="167" t="s">
        <v>8</v>
      </c>
      <c r="C8" s="167" t="s">
        <v>167</v>
      </c>
    </row>
    <row r="9" spans="1:3" ht="18" customHeight="1">
      <c r="A9" s="170" t="s">
        <v>153</v>
      </c>
      <c r="B9" s="159"/>
      <c r="C9" s="159"/>
    </row>
    <row r="10" spans="1:3" ht="18" customHeight="1">
      <c r="A10" s="26" t="s">
        <v>89</v>
      </c>
      <c r="B10" s="159"/>
      <c r="C10" s="159"/>
    </row>
    <row r="11" spans="1:3" ht="18" customHeight="1">
      <c r="A11" s="28" t="s">
        <v>128</v>
      </c>
      <c r="B11" s="159"/>
      <c r="C11" s="159"/>
    </row>
    <row r="12" spans="1:3" ht="18" customHeight="1">
      <c r="A12" s="125" t="s">
        <v>161</v>
      </c>
      <c r="B12" s="159"/>
      <c r="C12" s="159"/>
    </row>
    <row r="13" spans="1:3" ht="18" customHeight="1">
      <c r="A13" s="126" t="s">
        <v>129</v>
      </c>
      <c r="B13" s="159"/>
      <c r="C13" s="159"/>
    </row>
    <row r="14" spans="1:3" ht="18" customHeight="1">
      <c r="A14" s="26" t="s">
        <v>108</v>
      </c>
      <c r="B14" s="159"/>
      <c r="C14" s="159"/>
    </row>
    <row r="15" spans="1:3" ht="18" customHeight="1">
      <c r="A15" s="28" t="s">
        <v>130</v>
      </c>
      <c r="B15" s="159"/>
      <c r="C15" s="159"/>
    </row>
    <row r="16" spans="1:3" ht="18" customHeight="1">
      <c r="A16" s="127" t="s">
        <v>164</v>
      </c>
      <c r="B16" s="159"/>
      <c r="C16" s="159"/>
    </row>
    <row r="17" spans="1:3" ht="18" customHeight="1">
      <c r="A17" s="28" t="s">
        <v>131</v>
      </c>
      <c r="B17" s="159"/>
      <c r="C17" s="159"/>
    </row>
    <row r="18" spans="1:3" ht="18" customHeight="1">
      <c r="A18" s="127" t="s">
        <v>164</v>
      </c>
      <c r="B18" s="159"/>
      <c r="C18" s="159"/>
    </row>
    <row r="19" spans="1:3" ht="18" customHeight="1">
      <c r="A19" s="28" t="s">
        <v>132</v>
      </c>
      <c r="B19" s="159"/>
      <c r="C19" s="159"/>
    </row>
    <row r="20" spans="1:3" ht="18" customHeight="1">
      <c r="A20" s="127" t="s">
        <v>164</v>
      </c>
      <c r="B20" s="159"/>
      <c r="C20" s="159"/>
    </row>
    <row r="21" spans="1:3" ht="18" customHeight="1">
      <c r="A21" s="128" t="s">
        <v>32</v>
      </c>
      <c r="B21" s="159"/>
      <c r="C21" s="159"/>
    </row>
    <row r="22" spans="1:3" ht="18" customHeight="1">
      <c r="A22" s="130" t="s">
        <v>102</v>
      </c>
      <c r="B22" s="159"/>
      <c r="C22" s="159"/>
    </row>
    <row r="23" spans="1:3" ht="18" customHeight="1">
      <c r="A23" s="130" t="s">
        <v>103</v>
      </c>
      <c r="B23" s="159"/>
      <c r="C23" s="159"/>
    </row>
    <row r="24" spans="1:3" ht="5.0999999999999996" customHeight="1">
      <c r="A24" s="130"/>
      <c r="B24" s="159"/>
      <c r="C24" s="159"/>
    </row>
    <row r="25" spans="1:3" ht="18" customHeight="1">
      <c r="A25" s="97" t="s">
        <v>24</v>
      </c>
      <c r="B25" s="159"/>
      <c r="C25" s="159"/>
    </row>
    <row r="26" spans="1:3" ht="18" customHeight="1">
      <c r="A26" s="26" t="s">
        <v>31</v>
      </c>
      <c r="B26" s="83">
        <v>37</v>
      </c>
      <c r="C26" s="52"/>
    </row>
    <row r="27" spans="1:3" ht="18" customHeight="1">
      <c r="A27" s="28" t="s">
        <v>154</v>
      </c>
      <c r="B27" s="83">
        <v>38</v>
      </c>
      <c r="C27" s="52"/>
    </row>
    <row r="28" spans="1:3" ht="18" customHeight="1">
      <c r="A28" s="28" t="s">
        <v>155</v>
      </c>
      <c r="B28" s="82">
        <v>39</v>
      </c>
      <c r="C28" s="52"/>
    </row>
    <row r="29" spans="1:3" ht="18" customHeight="1">
      <c r="A29" s="31" t="s">
        <v>90</v>
      </c>
      <c r="B29" s="78">
        <v>41</v>
      </c>
      <c r="C29" s="52"/>
    </row>
    <row r="30" spans="1:3" ht="18" customHeight="1">
      <c r="A30" s="98" t="s">
        <v>180</v>
      </c>
      <c r="B30" s="78">
        <v>42</v>
      </c>
      <c r="C30" s="52"/>
    </row>
    <row r="31" spans="1:3" ht="18" customHeight="1">
      <c r="A31" s="30" t="s">
        <v>61</v>
      </c>
      <c r="B31" s="79">
        <v>43</v>
      </c>
      <c r="C31" s="52"/>
    </row>
    <row r="32" spans="1:3" ht="18" customHeight="1">
      <c r="A32" s="30" t="s">
        <v>62</v>
      </c>
      <c r="B32" s="79">
        <v>44</v>
      </c>
      <c r="C32" s="52"/>
    </row>
    <row r="33" spans="1:4" ht="18" customHeight="1">
      <c r="A33" s="30" t="s">
        <v>63</v>
      </c>
      <c r="B33" s="79">
        <v>45</v>
      </c>
      <c r="C33" s="52"/>
    </row>
    <row r="34" spans="1:4" ht="18" customHeight="1">
      <c r="A34" s="99" t="s">
        <v>156</v>
      </c>
      <c r="B34" s="79">
        <v>46</v>
      </c>
      <c r="C34" s="52"/>
    </row>
    <row r="35" spans="1:4" ht="18" customHeight="1">
      <c r="A35" s="99" t="s">
        <v>105</v>
      </c>
      <c r="B35" s="78">
        <v>47</v>
      </c>
      <c r="C35" s="52"/>
    </row>
    <row r="36" spans="1:4" ht="18" customHeight="1">
      <c r="A36" s="99" t="s">
        <v>106</v>
      </c>
      <c r="B36" s="79">
        <v>48</v>
      </c>
      <c r="C36" s="52"/>
    </row>
    <row r="37" spans="1:4" ht="18" customHeight="1" thickBot="1">
      <c r="A37" s="99" t="s">
        <v>107</v>
      </c>
      <c r="B37" s="79">
        <v>49</v>
      </c>
      <c r="C37" s="52"/>
    </row>
    <row r="38" spans="1:4" ht="12" customHeight="1">
      <c r="A38" s="451"/>
      <c r="B38" s="451"/>
      <c r="C38" s="451"/>
    </row>
    <row r="39" spans="1:4">
      <c r="A39" s="452" t="s">
        <v>191</v>
      </c>
      <c r="B39" s="452"/>
      <c r="C39" s="452"/>
    </row>
    <row r="40" spans="1:4" ht="12" customHeight="1">
      <c r="A40" s="449"/>
      <c r="B40" s="449"/>
      <c r="C40" s="449"/>
    </row>
    <row r="41" spans="1:4" ht="12" customHeight="1">
      <c r="A41" s="449"/>
      <c r="B41" s="449"/>
      <c r="C41" s="449"/>
    </row>
    <row r="42" spans="1:4" ht="12" customHeight="1">
      <c r="A42" s="136"/>
      <c r="B42" s="137"/>
      <c r="C42" s="138"/>
    </row>
    <row r="43" spans="1:4" ht="12" customHeight="1">
      <c r="A43" s="136"/>
      <c r="B43" s="137"/>
      <c r="C43" s="138"/>
    </row>
    <row r="44" spans="1:4" ht="12" customHeight="1">
      <c r="A44" s="136"/>
      <c r="B44" s="137"/>
      <c r="C44" s="138"/>
    </row>
    <row r="45" spans="1:4">
      <c r="A45" s="139"/>
      <c r="B45" s="450"/>
      <c r="C45" s="450"/>
      <c r="D45" s="140"/>
    </row>
    <row r="46" spans="1:4">
      <c r="A46" s="66"/>
      <c r="B46" s="54"/>
      <c r="C46" s="54"/>
      <c r="D46" s="140"/>
    </row>
    <row r="47" spans="1:4">
      <c r="A47" s="66"/>
      <c r="B47" s="54"/>
      <c r="C47" s="54"/>
      <c r="D47" s="140"/>
    </row>
    <row r="48" spans="1:4">
      <c r="A48" s="141"/>
      <c r="D48" s="140"/>
    </row>
  </sheetData>
  <mergeCells count="8">
    <mergeCell ref="A5:C5"/>
    <mergeCell ref="A6:C6"/>
    <mergeCell ref="A7:C7"/>
    <mergeCell ref="A41:C41"/>
    <mergeCell ref="B45:C45"/>
    <mergeCell ref="A38:C38"/>
    <mergeCell ref="A39:C39"/>
    <mergeCell ref="A40:C40"/>
  </mergeCells>
  <phoneticPr fontId="0" type="noConversion"/>
  <printOptions horizontalCentered="1"/>
  <pageMargins left="0.75" right="0.25" top="0.54" bottom="0.28999999999999998" header="0.18" footer="0.25"/>
  <pageSetup paperSize="9" scale="11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32"/>
  <sheetViews>
    <sheetView workbookViewId="0"/>
  </sheetViews>
  <sheetFormatPr defaultColWidth="7.85546875" defaultRowHeight="12.75"/>
  <cols>
    <col min="1" max="1" width="28.7109375" style="104" customWidth="1"/>
    <col min="2" max="2" width="3.42578125" style="104" customWidth="1"/>
    <col min="3" max="3" width="9" style="104" customWidth="1"/>
    <col min="4" max="8" width="7.42578125" style="104" customWidth="1"/>
    <col min="9" max="16384" width="7.85546875" style="104"/>
  </cols>
  <sheetData>
    <row r="1" spans="1:10">
      <c r="A1" s="22" t="s">
        <v>83</v>
      </c>
      <c r="B1" s="9"/>
      <c r="C1" s="9"/>
      <c r="D1" s="9"/>
      <c r="E1" s="9"/>
      <c r="F1" s="9"/>
      <c r="G1" s="2"/>
      <c r="H1" s="2"/>
    </row>
    <row r="2" spans="1:10" ht="13.5">
      <c r="A2" s="1" t="s">
        <v>69</v>
      </c>
      <c r="B2" s="472"/>
      <c r="C2" s="472"/>
      <c r="D2" s="472"/>
      <c r="E2" s="472"/>
      <c r="F2" s="472"/>
      <c r="G2" s="7"/>
      <c r="H2" s="7"/>
    </row>
    <row r="3" spans="1:10">
      <c r="A3" s="1" t="s">
        <v>30</v>
      </c>
      <c r="B3" s="473"/>
      <c r="C3" s="473"/>
      <c r="D3" s="473"/>
      <c r="E3" s="473"/>
      <c r="F3" s="473"/>
      <c r="G3" s="8"/>
      <c r="H3" s="8"/>
    </row>
    <row r="4" spans="1:10">
      <c r="A4" s="1" t="s">
        <v>68</v>
      </c>
      <c r="B4" s="9"/>
      <c r="C4" s="9"/>
      <c r="D4" s="9"/>
      <c r="E4" s="9"/>
      <c r="G4" s="2"/>
      <c r="H4" s="2"/>
    </row>
    <row r="5" spans="1:10">
      <c r="A5" s="9"/>
      <c r="B5" s="9"/>
      <c r="C5" s="9"/>
      <c r="D5" s="9"/>
      <c r="E5" s="9"/>
      <c r="G5" s="2"/>
      <c r="H5" s="2"/>
    </row>
    <row r="6" spans="1:10" ht="28.5" customHeight="1">
      <c r="A6" s="468" t="s">
        <v>84</v>
      </c>
      <c r="B6" s="468"/>
      <c r="C6" s="468"/>
      <c r="D6" s="468"/>
      <c r="E6" s="468"/>
      <c r="F6" s="468"/>
      <c r="G6" s="468"/>
      <c r="H6" s="468"/>
    </row>
    <row r="7" spans="1:10" ht="15.75">
      <c r="A7" s="469" t="s">
        <v>99</v>
      </c>
      <c r="B7" s="469"/>
      <c r="C7" s="469"/>
      <c r="D7" s="469"/>
      <c r="E7" s="469"/>
      <c r="F7" s="469"/>
      <c r="G7" s="469"/>
      <c r="H7" s="469"/>
    </row>
    <row r="8" spans="1:10" ht="6.75" customHeight="1">
      <c r="A8" s="9"/>
      <c r="B8" s="474"/>
      <c r="C8" s="474"/>
      <c r="D8" s="474"/>
      <c r="E8" s="474"/>
      <c r="F8" s="68"/>
      <c r="G8" s="2"/>
      <c r="H8" s="2"/>
    </row>
    <row r="9" spans="1:10" ht="15.75" customHeight="1" thickBot="1">
      <c r="A9" s="2"/>
      <c r="B9" s="3"/>
      <c r="C9" s="3"/>
      <c r="D9" s="3"/>
      <c r="E9" s="3"/>
      <c r="F9" s="3"/>
      <c r="G9" s="475" t="s">
        <v>12</v>
      </c>
      <c r="H9" s="475"/>
    </row>
    <row r="10" spans="1:10" ht="27.75" customHeight="1">
      <c r="A10" s="470" t="s">
        <v>7</v>
      </c>
      <c r="B10" s="465" t="s">
        <v>8</v>
      </c>
      <c r="C10" s="465" t="s">
        <v>9</v>
      </c>
      <c r="D10" s="479" t="s">
        <v>85</v>
      </c>
      <c r="E10" s="479"/>
      <c r="F10" s="479"/>
      <c r="G10" s="480"/>
      <c r="H10" s="476" t="s">
        <v>88</v>
      </c>
    </row>
    <row r="11" spans="1:10" ht="63.75" customHeight="1">
      <c r="A11" s="471"/>
      <c r="B11" s="466"/>
      <c r="C11" s="466"/>
      <c r="D11" s="74" t="s">
        <v>111</v>
      </c>
      <c r="E11" s="74" t="s">
        <v>86</v>
      </c>
      <c r="F11" s="74" t="s">
        <v>112</v>
      </c>
      <c r="G11" s="75" t="s">
        <v>110</v>
      </c>
      <c r="H11" s="477"/>
    </row>
    <row r="12" spans="1:10">
      <c r="A12" s="4" t="s">
        <v>10</v>
      </c>
      <c r="B12" s="74" t="s">
        <v>11</v>
      </c>
      <c r="C12" s="5" t="s">
        <v>87</v>
      </c>
      <c r="D12" s="5">
        <v>2</v>
      </c>
      <c r="E12" s="5">
        <v>3</v>
      </c>
      <c r="F12" s="5">
        <v>4</v>
      </c>
      <c r="G12" s="5">
        <v>5</v>
      </c>
      <c r="H12" s="6">
        <v>6</v>
      </c>
    </row>
    <row r="13" spans="1:10" s="10" customFormat="1" ht="30" customHeight="1">
      <c r="A13" s="105" t="s">
        <v>91</v>
      </c>
      <c r="B13" s="80">
        <v>2</v>
      </c>
      <c r="C13" s="11"/>
      <c r="D13" s="12"/>
      <c r="E13" s="15"/>
      <c r="F13" s="15"/>
      <c r="G13" s="15"/>
      <c r="H13" s="16"/>
      <c r="J13" s="10" t="s">
        <v>23</v>
      </c>
    </row>
    <row r="14" spans="1:10" s="56" customFormat="1" ht="30" customHeight="1">
      <c r="A14" s="27" t="s">
        <v>89</v>
      </c>
      <c r="B14" s="81">
        <v>3</v>
      </c>
      <c r="C14" s="106"/>
      <c r="D14" s="58"/>
      <c r="E14" s="14"/>
      <c r="F14" s="14"/>
      <c r="G14" s="14"/>
      <c r="H14" s="65"/>
    </row>
    <row r="15" spans="1:10" s="56" customFormat="1" ht="30" customHeight="1">
      <c r="A15" s="37" t="s">
        <v>108</v>
      </c>
      <c r="B15" s="81">
        <v>22</v>
      </c>
      <c r="C15" s="106"/>
      <c r="D15" s="58"/>
      <c r="E15" s="58"/>
      <c r="F15" s="58"/>
      <c r="G15" s="58"/>
      <c r="H15" s="59"/>
    </row>
    <row r="16" spans="1:10" s="56" customFormat="1" ht="30" customHeight="1">
      <c r="A16" s="37" t="s">
        <v>101</v>
      </c>
      <c r="B16" s="81"/>
      <c r="C16" s="106"/>
      <c r="D16" s="58"/>
      <c r="E16" s="58"/>
      <c r="F16" s="58"/>
      <c r="G16" s="58"/>
      <c r="H16" s="59"/>
    </row>
    <row r="17" spans="1:8" s="56" customFormat="1" ht="30" customHeight="1">
      <c r="A17" s="37" t="s">
        <v>102</v>
      </c>
      <c r="B17" s="81"/>
      <c r="C17" s="106"/>
      <c r="D17" s="58"/>
      <c r="E17" s="58"/>
      <c r="F17" s="58"/>
      <c r="G17" s="58"/>
      <c r="H17" s="59"/>
    </row>
    <row r="18" spans="1:8" s="56" customFormat="1" ht="30" customHeight="1">
      <c r="A18" s="37" t="s">
        <v>103</v>
      </c>
      <c r="B18" s="81"/>
      <c r="C18" s="106"/>
      <c r="D18" s="58"/>
      <c r="E18" s="58"/>
      <c r="F18" s="58"/>
      <c r="G18" s="58"/>
      <c r="H18" s="59"/>
    </row>
    <row r="19" spans="1:8" s="10" customFormat="1" ht="9" customHeight="1">
      <c r="A19" s="37"/>
      <c r="B19" s="81"/>
      <c r="C19" s="17"/>
      <c r="D19" s="12"/>
      <c r="E19" s="12"/>
      <c r="F19" s="12"/>
      <c r="G19" s="12"/>
      <c r="H19" s="13"/>
    </row>
    <row r="20" spans="1:8" s="10" customFormat="1" ht="30" customHeight="1">
      <c r="A20" s="107" t="s">
        <v>24</v>
      </c>
      <c r="B20" s="108">
        <v>35</v>
      </c>
      <c r="C20" s="17"/>
      <c r="D20" s="12"/>
      <c r="E20" s="12"/>
      <c r="F20" s="12"/>
      <c r="G20" s="12"/>
      <c r="H20" s="13"/>
    </row>
    <row r="21" spans="1:8" s="56" customFormat="1" ht="30" customHeight="1">
      <c r="A21" s="27" t="s">
        <v>109</v>
      </c>
      <c r="B21" s="81">
        <v>36</v>
      </c>
      <c r="C21" s="60"/>
      <c r="D21" s="58"/>
      <c r="E21" s="58"/>
      <c r="F21" s="58"/>
      <c r="G21" s="58"/>
      <c r="H21" s="59"/>
    </row>
    <row r="22" spans="1:8" s="10" customFormat="1" ht="36">
      <c r="A22" s="103" t="s">
        <v>113</v>
      </c>
      <c r="B22" s="81">
        <v>39</v>
      </c>
      <c r="C22" s="14"/>
      <c r="D22" s="15"/>
      <c r="E22" s="15"/>
      <c r="F22" s="15"/>
      <c r="G22" s="15"/>
      <c r="H22" s="16"/>
    </row>
    <row r="23" spans="1:8" s="10" customFormat="1" ht="30" customHeight="1">
      <c r="A23" s="103">
        <v>1</v>
      </c>
      <c r="B23" s="81"/>
      <c r="C23" s="14"/>
      <c r="D23" s="15"/>
      <c r="E23" s="15"/>
      <c r="F23" s="15"/>
      <c r="G23" s="15"/>
      <c r="H23" s="16"/>
    </row>
    <row r="24" spans="1:8" ht="10.5" customHeight="1">
      <c r="A24" s="100"/>
      <c r="B24" s="81"/>
      <c r="C24" s="17"/>
      <c r="D24" s="12"/>
      <c r="E24" s="12"/>
      <c r="F24" s="12"/>
      <c r="G24" s="12"/>
      <c r="H24" s="13"/>
    </row>
    <row r="25" spans="1:8" ht="30" customHeight="1">
      <c r="A25" s="107" t="s">
        <v>25</v>
      </c>
      <c r="B25" s="109">
        <v>64</v>
      </c>
      <c r="C25" s="32"/>
      <c r="D25" s="33"/>
      <c r="E25" s="33"/>
      <c r="F25" s="33"/>
      <c r="G25" s="33"/>
      <c r="H25" s="34"/>
    </row>
    <row r="26" spans="1:8" ht="14.1" customHeight="1" thickBot="1">
      <c r="A26" s="102"/>
      <c r="B26" s="35"/>
      <c r="C26" s="18"/>
      <c r="D26" s="19"/>
      <c r="E26" s="19"/>
      <c r="F26" s="19"/>
      <c r="G26" s="19"/>
      <c r="H26" s="20"/>
    </row>
    <row r="28" spans="1:8" ht="13.5">
      <c r="A28" s="76" t="s">
        <v>100</v>
      </c>
      <c r="B28" s="54"/>
      <c r="C28" s="54"/>
      <c r="D28" s="54"/>
      <c r="E28" s="54"/>
      <c r="F28" s="54"/>
      <c r="G28" s="54"/>
      <c r="H28" s="54"/>
    </row>
    <row r="29" spans="1:8">
      <c r="A29" s="21"/>
      <c r="B29" s="481"/>
      <c r="C29" s="481"/>
      <c r="D29" s="481"/>
      <c r="E29" s="478"/>
      <c r="F29" s="478"/>
      <c r="G29" s="478"/>
      <c r="H29" s="478"/>
    </row>
    <row r="30" spans="1:8">
      <c r="A30" s="21"/>
      <c r="B30" s="481"/>
      <c r="C30" s="481"/>
      <c r="D30" s="481"/>
      <c r="E30" s="478"/>
      <c r="F30" s="478"/>
      <c r="G30" s="478"/>
      <c r="H30" s="478"/>
    </row>
    <row r="32" spans="1:8" s="55" customFormat="1"/>
  </sheetData>
  <mergeCells count="15">
    <mergeCell ref="E30:H30"/>
    <mergeCell ref="D10:G10"/>
    <mergeCell ref="B29:D29"/>
    <mergeCell ref="B30:D30"/>
    <mergeCell ref="E29:H29"/>
    <mergeCell ref="B10:B11"/>
    <mergeCell ref="C10:C11"/>
    <mergeCell ref="A6:H6"/>
    <mergeCell ref="A7:H7"/>
    <mergeCell ref="A10:A11"/>
    <mergeCell ref="B2:F2"/>
    <mergeCell ref="B3:F3"/>
    <mergeCell ref="B8:E8"/>
    <mergeCell ref="G9:H9"/>
    <mergeCell ref="H10:H11"/>
  </mergeCells>
  <phoneticPr fontId="0" type="noConversion"/>
  <pageMargins left="0.71" right="0.34" top="0.53" bottom="0.25" header="0.2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01CHTK2020</vt:lpstr>
      <vt:lpstr>02CH</vt:lpstr>
      <vt:lpstr>15 </vt:lpstr>
      <vt:lpstr>03KH</vt:lpstr>
      <vt:lpstr>04KH</vt:lpstr>
      <vt:lpstr>13KH</vt:lpstr>
      <vt:lpstr>14KH</vt:lpstr>
      <vt:lpstr>Sheet</vt:lpstr>
      <vt:lpstr>02</vt:lpstr>
      <vt:lpstr>03CH</vt:lpstr>
      <vt:lpstr>04CH</vt:lpstr>
      <vt:lpstr>05CH</vt:lpstr>
      <vt:lpstr>12CH</vt:lpstr>
      <vt:lpstr>'01CHTK2020'!Print_Titles</vt:lpstr>
    </vt:vector>
  </TitlesOfParts>
  <Company>TTKT TNMT HY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Niệm</dc:creator>
  <dc:description>Chu chuyển xây dựng 5-10-2014 theo thông tư 29</dc:description>
  <cp:lastModifiedBy>Admin</cp:lastModifiedBy>
  <cp:lastPrinted>2024-11-04T07:38:41Z</cp:lastPrinted>
  <dcterms:created xsi:type="dcterms:W3CDTF">2003-09-10T03:10:32Z</dcterms:created>
  <dcterms:modified xsi:type="dcterms:W3CDTF">2024-11-04T08:00:29Z</dcterms:modified>
</cp:coreProperties>
</file>